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405" windowHeight="9030" tabRatio="759" activeTab="0"/>
  </bookViews>
  <sheets>
    <sheet name="vysledky_komplet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<sst xmlns="http://schemas.openxmlformats.org/spreadsheetml/2006/main" count="722" uniqueCount="211">
  <si>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</si>
  <si>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</si>
  <si>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</si>
  <si>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</si>
  <si>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</si>
  <si>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</si>
  <si>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</si>
  <si>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</si>
  <si>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</si>
  <si>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</si>
  <si>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</si>
  <si>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</si>
  <si>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MUŽI</t>
  </si>
  <si>
    <t>ŽENY</t>
  </si>
  <si>
    <t>SENIORKY</t>
  </si>
  <si>
    <t>SENIOŘI</t>
  </si>
  <si>
    <t>SKK Rokycany</t>
  </si>
  <si>
    <t>DOROSTENCI</t>
  </si>
  <si>
    <t>JUNIOŘI</t>
  </si>
  <si>
    <t>Poř.</t>
  </si>
  <si>
    <t>FINÁLE</t>
  </si>
  <si>
    <t>KVALIFIKACE</t>
  </si>
  <si>
    <t>JUNIORKY</t>
  </si>
  <si>
    <t>DOROSTENKY</t>
  </si>
  <si>
    <t>ŽÁCI</t>
  </si>
  <si>
    <t>ŽÁKYNĚ</t>
  </si>
  <si>
    <t>SK Škoda VS Plzeň</t>
  </si>
  <si>
    <t>TJ Dobřany</t>
  </si>
  <si>
    <t>TJ Baník Stříbro</t>
  </si>
  <si>
    <t>T.J.Sokol Plzeň V</t>
  </si>
  <si>
    <t>TJ Slavoj Plzeň</t>
  </si>
  <si>
    <t>TJ Havlovice</t>
  </si>
  <si>
    <t>Kuželky Holýšov</t>
  </si>
  <si>
    <t>TJ Přeštice</t>
  </si>
  <si>
    <t>TJ. Kdyně, 18.2.2012</t>
  </si>
  <si>
    <t>Šlajer Stanislav</t>
  </si>
  <si>
    <t>Kobes Josef</t>
  </si>
  <si>
    <t>Kalista Jiří</t>
  </si>
  <si>
    <t>Vrba Petr</t>
  </si>
  <si>
    <t>Lukáš Miroslav</t>
  </si>
  <si>
    <t>Praštil Václav</t>
  </si>
  <si>
    <t>Kalous Pavel</t>
  </si>
  <si>
    <t>CB Dobřany</t>
  </si>
  <si>
    <t>Vicher Milan</t>
  </si>
  <si>
    <t>Fišer Josef</t>
  </si>
  <si>
    <t>Hořejší Josef</t>
  </si>
  <si>
    <t>Bok Karel</t>
  </si>
  <si>
    <t>Konvář Karel</t>
  </si>
  <si>
    <t>Na MČR postupuje se nepostupuje</t>
  </si>
  <si>
    <t>POCHYLOVÁ Daniela</t>
  </si>
  <si>
    <t>ŠNEBERGEROVÁ Lucie</t>
  </si>
  <si>
    <t>JIROVSKÁ Jana</t>
  </si>
  <si>
    <t>PYTLÍKOVÁ Denisa</t>
  </si>
  <si>
    <t>WOHLMUTHOVÁ Veronika</t>
  </si>
  <si>
    <t>TJ Sokol Kdyně</t>
  </si>
  <si>
    <t>TJ Sokol Díly</t>
  </si>
  <si>
    <t>TJ Sokol Plzeň V</t>
  </si>
  <si>
    <t>Mistrovství Plzeňského kraje 2013, kategorie:</t>
  </si>
  <si>
    <t>SK Škoda VS Plzeň, 16.02.2013</t>
  </si>
  <si>
    <t>TIMURA Tomáš</t>
  </si>
  <si>
    <t>FINDEJS Milan</t>
  </si>
  <si>
    <t>ŠLAJER Stanislav</t>
  </si>
  <si>
    <t>ENŽL Zdeněk</t>
  </si>
  <si>
    <t>RYGL Vladimír</t>
  </si>
  <si>
    <t>ZENEFELS Jiří</t>
  </si>
  <si>
    <t>FÜRST Václav</t>
  </si>
  <si>
    <t>PIVOŇKA Roman</t>
  </si>
  <si>
    <t>TJ Sokol Újezd sv. Kříže</t>
  </si>
  <si>
    <t>KUŽELÍK Václav</t>
  </si>
  <si>
    <t>ŠNAJDR Josef</t>
  </si>
  <si>
    <t>DUCHEK Kamil</t>
  </si>
  <si>
    <t>KONŠEL Petr</t>
  </si>
  <si>
    <t>PYTLÍK Roman</t>
  </si>
  <si>
    <t>WAGNER Milan</t>
  </si>
  <si>
    <t>PYTLÍK Viktor</t>
  </si>
  <si>
    <t>PROVAZNÍK Martin</t>
  </si>
  <si>
    <t>ŠPELINA Vojtěch</t>
  </si>
  <si>
    <t>KOUBSKÝ Jan</t>
  </si>
  <si>
    <t>GÖTZ Jiří</t>
  </si>
  <si>
    <t>HONSA Pavel</t>
  </si>
  <si>
    <t>ŘÍHÁNEK Pavel</t>
  </si>
  <si>
    <t>BALOUN Jiří</t>
  </si>
  <si>
    <t>FARA Petr</t>
  </si>
  <si>
    <t>ŠNEBERGER Michal</t>
  </si>
  <si>
    <t>Na MČR popstupuje 6 nejlepších hráčů. MČR se hraje 4.- 5. 5. 2013  na Kuželně KK Slovan Rosice.</t>
  </si>
  <si>
    <t>CB Dobřany, 17.02.2013</t>
  </si>
  <si>
    <t>LUKÁŠOVÁ Ivana</t>
  </si>
  <si>
    <t>KRÁKOROVÁ Terezie</t>
  </si>
  <si>
    <t>MAŠKOVÁ Mirka</t>
  </si>
  <si>
    <t>PITTNEROVÁ Milena</t>
  </si>
  <si>
    <t>FINDEJSOVÁ Lenka</t>
  </si>
  <si>
    <t>SÝKOROVÁ Šárka</t>
  </si>
  <si>
    <t>KOTALOVÁ Eva</t>
  </si>
  <si>
    <t>KAPICOVÁ Dana</t>
  </si>
  <si>
    <t>KOUŘÍKOVÁ Iveta</t>
  </si>
  <si>
    <t>TOMANOVÁ Dana</t>
  </si>
  <si>
    <t>PROVAZNÍKOVÁ Zuzana</t>
  </si>
  <si>
    <t>NOVOTNÁ Kamila</t>
  </si>
  <si>
    <t>Na MČR postupují 2 nejlepší hráčky. MČR se hraje 4.-5.5.2013 v KK Zábřeh.</t>
  </si>
  <si>
    <t>MÜLLEROVÁ Ljubica</t>
  </si>
  <si>
    <t>ZÍKOVÁ Ivana</t>
  </si>
  <si>
    <t>KOŘANOVÁ Marta</t>
  </si>
  <si>
    <t>HORVÁTOVÁ Věra</t>
  </si>
  <si>
    <t>LÖFFELMANNOVÁ Jaroslava</t>
  </si>
  <si>
    <t>HORNOVÁ Olga</t>
  </si>
  <si>
    <t>KOTROUŠOVÁ Jana</t>
  </si>
  <si>
    <t>KALOUSOVÁ Hana</t>
  </si>
  <si>
    <t>BRADÁČOVÁ Jana</t>
  </si>
  <si>
    <t>CINKOVÁ Libuše</t>
  </si>
  <si>
    <t>SZÉBOVÁ Marcela</t>
  </si>
  <si>
    <t>VOSKOVÁ Hana</t>
  </si>
  <si>
    <t>Na MČR postupují 3 nejlepší hráčky. MČR se hraje 4.-5.5.2013 v Podbořanech.</t>
  </si>
  <si>
    <t>Sokol Kdyně, 16.02.2013</t>
  </si>
  <si>
    <t>Vícha Jiří</t>
  </si>
  <si>
    <t>Harančík Jaroslav</t>
  </si>
  <si>
    <t>Löffelmann Jaroslav</t>
  </si>
  <si>
    <t>Sachurský Petr</t>
  </si>
  <si>
    <t>Rádl Jiří</t>
  </si>
  <si>
    <t>Duffek Jan</t>
  </si>
  <si>
    <t>Šraga Vladimír</t>
  </si>
  <si>
    <t>Muller Michal</t>
  </si>
  <si>
    <t>Treppesch Pavel</t>
  </si>
  <si>
    <t>Hamrle Vladimír</t>
  </si>
  <si>
    <t>TJ Sokol Újezd Sv.Kř.</t>
  </si>
  <si>
    <t>Sokol Plzeň V</t>
  </si>
  <si>
    <t>Kubát Milan</t>
  </si>
  <si>
    <t>TJ Sokol Pec p.Čerch.</t>
  </si>
  <si>
    <t>Zůna František</t>
  </si>
  <si>
    <t>Myslík Jiří</t>
  </si>
  <si>
    <t>Hranáč Václav</t>
  </si>
  <si>
    <t xml:space="preserve">Homolka Zdeněk </t>
  </si>
  <si>
    <t>Lehmann Bohuslav</t>
  </si>
  <si>
    <t>Na MČR postupují  3 nejlepší hráči. MČR se hraje 4. -5.5.2013 v TJ Valašské Meziříčí.</t>
  </si>
  <si>
    <t>TJ Slavoj Plzeň, 17.02.2013</t>
  </si>
  <si>
    <t>PYTLÍK Michal</t>
  </si>
  <si>
    <t>ŠREIBER Štěpán</t>
  </si>
  <si>
    <t>HOLŠAN Jan</t>
  </si>
  <si>
    <t>VESELÝ Michal</t>
  </si>
  <si>
    <t>KREUTZER Josef</t>
  </si>
  <si>
    <t>VOZKA Lukáš</t>
  </si>
  <si>
    <t>FIDRANT Václav</t>
  </si>
  <si>
    <t>WOHLMUTH Michal</t>
  </si>
  <si>
    <t>KUBŠ Filip</t>
  </si>
  <si>
    <t>KUČERA Oldřich</t>
  </si>
  <si>
    <t>LOMMER Jan</t>
  </si>
  <si>
    <t>KARKOŠ Martin</t>
  </si>
  <si>
    <t>SOLFRONK Jakub</t>
  </si>
  <si>
    <t>DUFEK Jaroslav</t>
  </si>
  <si>
    <t>TJ Sokol Újezd sv.Kříže</t>
  </si>
  <si>
    <t>VLADAŘ Čeněk</t>
  </si>
  <si>
    <t>PALACKÝ Petr</t>
  </si>
  <si>
    <t>KOŘAN Vojtěch</t>
  </si>
  <si>
    <t>Na MČR postupují 2 nejlepší hráči. MČR se hraje 4.-5. 5.2013 v Lokomotiva České Velenice</t>
  </si>
  <si>
    <t>TJ Baník Stříbro, 17.02.2013</t>
  </si>
  <si>
    <t>VACIKAR Jan</t>
  </si>
  <si>
    <t>KOTAL Michael</t>
  </si>
  <si>
    <t>LIPCHAVSKÝ Radek</t>
  </si>
  <si>
    <t>PALKA Tomáš</t>
  </si>
  <si>
    <t>ČERNOHORSKÝ Miloš</t>
  </si>
  <si>
    <t>ANDRLÍK Pavel</t>
  </si>
  <si>
    <t>MARTÍNEK Tomáš</t>
  </si>
  <si>
    <t>JANOUŠ Petr</t>
  </si>
  <si>
    <t>Na MČR postupují 2 nejlepší hráči. MČR se hraje 4.-5.5.201.32 ve SKK Náchod.</t>
  </si>
  <si>
    <t>ZÁVESKÁ Zuzana</t>
  </si>
  <si>
    <t>PALACKÁ Andrea</t>
  </si>
  <si>
    <t>STRÁDALOVÁ Tereza</t>
  </si>
  <si>
    <t>Na MČR postupuje 3 nejlepší hráčky. MČR se hraje 4.-5.5.2013 v TJ Spartak Přerov.</t>
  </si>
  <si>
    <t>OPATRNÁ Lucie</t>
  </si>
  <si>
    <t>FLAIŠHANZOVÁ Kateřina</t>
  </si>
  <si>
    <t>Na MČR postupují 2 nejlepší hráčky. MČR se hraje 4.-5.5.2013 v TJ Jiskra Hazlov.</t>
  </si>
  <si>
    <t>SKK Rokycany, 17.02.2013</t>
  </si>
  <si>
    <t>NOVOTNÝ Dominik</t>
  </si>
  <si>
    <t>PARÝZEK Matyáš</t>
  </si>
  <si>
    <t>MAJER Matěj</t>
  </si>
  <si>
    <t>VESELÝ Jiří</t>
  </si>
  <si>
    <t>Na MČR postupují nejlepší hráč. MČR se hraje 4.-5.5.2013 v TJ Horní Benešov.</t>
  </si>
  <si>
    <t>VARMUŽOVÁ Lucie</t>
  </si>
  <si>
    <t>ŠLAJEROVÁ Lenka</t>
  </si>
  <si>
    <t>LIPCHAVSKÁ Šárka</t>
  </si>
  <si>
    <t>KVAČOVÁ Kristýna</t>
  </si>
  <si>
    <t>HOMROVÁ Sabina</t>
  </si>
  <si>
    <t>MAFKOVÁ Kateřina</t>
  </si>
  <si>
    <t>PŘIBÁŇOVÁ Nikola</t>
  </si>
  <si>
    <t>HRÁDKOVÁ Dominika</t>
  </si>
  <si>
    <t>ŠILHAVÁ Denisa</t>
  </si>
  <si>
    <t>PŘIBYLOVÁ Olga</t>
  </si>
  <si>
    <t>ŠLAJSOVÁ Lucie</t>
  </si>
  <si>
    <t>FÜRSTOVÁ Kateřina</t>
  </si>
  <si>
    <t>Na MČR postupují nejlepší hráčka. MČR se hraje 4.-5.5.201.32 v TJ Spartak Pelhřimov.</t>
  </si>
  <si>
    <t>FIŠER Matěj</t>
  </si>
  <si>
    <t>MARTÍNEK Michael</t>
  </si>
  <si>
    <t>ŠLAJER Martin</t>
  </si>
  <si>
    <t>FARA Michal</t>
  </si>
  <si>
    <t>ŠLAJER Viki</t>
  </si>
  <si>
    <t>KOZICKÝ Michal</t>
  </si>
  <si>
    <t>TOMAN Šimon</t>
  </si>
  <si>
    <t>MAJER Michal</t>
  </si>
  <si>
    <t xml:space="preserve"> Mladší žáci</t>
  </si>
  <si>
    <t>Mladší žákyně</t>
  </si>
  <si>
    <t>MAFKOVÁ Michaela</t>
  </si>
  <si>
    <t>FIŠEROVÁ Valerie</t>
  </si>
  <si>
    <t>SIEGERTOVÁ Nikola</t>
  </si>
  <si>
    <t>PROVAZNÍKOVÁ Michaela</t>
  </si>
  <si>
    <t>DIČKOVÁ Nathálie</t>
  </si>
  <si>
    <t>SRPOVÁ Marika</t>
  </si>
  <si>
    <t>EICHLEROVÁ Karolína</t>
  </si>
  <si>
    <t>KVAČOVÁ Adina</t>
  </si>
  <si>
    <t>SOUKUPOVÁ Andrea</t>
  </si>
  <si>
    <t>FILOVÁ Kateřina</t>
  </si>
  <si>
    <t>ŠTICHOVÁ Anna</t>
  </si>
  <si>
    <t>RUTKOVSKÁ Barbora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</si>
</sst>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000\ 00"/>
    <numFmt numFmtId="167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1"/>
      <color indexed="17"/>
      <name val="Arial Narrow"/>
      <family val="2"/>
    </font>
    <font>
      <b/>
      <sz val="12"/>
      <color indexed="17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/>
      <bottom style="hair"/>
    </border>
    <border>
      <left style="medium"/>
      <right style="hair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medium"/>
      <right style="medium"/>
      <top/>
      <bottom style="hair"/>
    </border>
    <border>
      <left style="medium"/>
      <right style="medium"/>
      <top style="hair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/>
    </border>
    <border>
      <left style="hair"/>
      <right style="medium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medium"/>
      <right style="hair"/>
      <top/>
      <bottom style="hair"/>
    </border>
    <border>
      <left/>
      <right style="hair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 style="medium"/>
      <top style="hair"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thin"/>
      <right style="medium"/>
      <top/>
      <bottom style="double"/>
    </border>
    <border>
      <left style="medium"/>
      <right style="hair"/>
      <top/>
      <bottom style="double"/>
    </border>
    <border>
      <left style="thin"/>
      <right style="medium"/>
      <top style="hair"/>
      <bottom style="double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/>
      <top>
        <color indexed="63"/>
      </top>
      <bottom style="double"/>
    </border>
    <border>
      <left/>
      <right style="hair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/>
      <top style="medium"/>
      <bottom style="double"/>
    </border>
    <border>
      <left style="thin"/>
      <right style="medium"/>
      <top style="medium"/>
      <bottom style="double"/>
    </border>
    <border>
      <left/>
      <right style="hair"/>
      <top style="medium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29">
    <xf numFmtId="0" fontId="0" fillId="0" borderId="0" xfId="0" applyAlignment="1">
      <alignment/>
    </xf>
    <xf numFmtId="0" fontId="8" fillId="0" borderId="10" xfId="47" applyFont="1" applyFill="1" applyBorder="1" applyAlignment="1">
      <alignment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5" fillId="0" borderId="11" xfId="47" applyFont="1" applyFill="1" applyBorder="1" applyAlignment="1">
      <alignment horizontal="center" vertic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0" fontId="5" fillId="0" borderId="13" xfId="47" applyFont="1" applyFill="1" applyBorder="1" applyAlignment="1">
      <alignment horizontal="center" vertical="center"/>
      <protection/>
    </xf>
    <xf numFmtId="0" fontId="7" fillId="0" borderId="14" xfId="47" applyFont="1" applyFill="1" applyBorder="1" applyAlignment="1">
      <alignment horizontal="center" vertical="center"/>
      <protection/>
    </xf>
    <xf numFmtId="0" fontId="14" fillId="0" borderId="15" xfId="47" applyFont="1" applyFill="1" applyBorder="1" applyAlignment="1">
      <alignment horizontal="center" vertical="center"/>
      <protection/>
    </xf>
    <xf numFmtId="0" fontId="2" fillId="0" borderId="0" xfId="47" applyFont="1" applyFill="1" applyAlignment="1">
      <alignment horizontal="center" vertical="center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 applyProtection="1">
      <alignment horizontal="center" vertical="center"/>
      <protection/>
    </xf>
    <xf numFmtId="0" fontId="6" fillId="0" borderId="18" xfId="47" applyFont="1" applyFill="1" applyBorder="1" applyAlignment="1" applyProtection="1">
      <alignment horizontal="center" vertical="center"/>
      <protection/>
    </xf>
    <xf numFmtId="1" fontId="4" fillId="0" borderId="19" xfId="47" applyNumberFormat="1" applyFont="1" applyFill="1" applyBorder="1" applyAlignment="1" applyProtection="1">
      <alignment horizontal="center" vertical="center"/>
      <protection/>
    </xf>
    <xf numFmtId="0" fontId="6" fillId="0" borderId="16" xfId="47" applyFont="1" applyFill="1" applyBorder="1" applyAlignment="1" applyProtection="1">
      <alignment horizontal="center" vertical="center"/>
      <protection/>
    </xf>
    <xf numFmtId="0" fontId="0" fillId="0" borderId="0" xfId="47">
      <alignment/>
      <protection/>
    </xf>
    <xf numFmtId="0" fontId="2" fillId="0" borderId="20" xfId="47" applyFont="1" applyFill="1" applyBorder="1" applyAlignment="1">
      <alignment horizontal="center" vertical="center"/>
      <protection/>
    </xf>
    <xf numFmtId="0" fontId="6" fillId="0" borderId="21" xfId="47" applyFont="1" applyFill="1" applyBorder="1" applyAlignment="1" applyProtection="1">
      <alignment horizontal="center" vertical="center"/>
      <protection/>
    </xf>
    <xf numFmtId="0" fontId="6" fillId="0" borderId="22" xfId="47" applyFont="1" applyFill="1" applyBorder="1" applyAlignment="1" applyProtection="1">
      <alignment horizontal="center" vertical="center"/>
      <protection/>
    </xf>
    <xf numFmtId="0" fontId="6" fillId="0" borderId="20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 applyProtection="1">
      <alignment horizontal="left" vertical="center" indent="1"/>
      <protection locked="0"/>
    </xf>
    <xf numFmtId="164" fontId="2" fillId="0" borderId="0" xfId="47" applyNumberFormat="1" applyFont="1" applyFill="1" applyBorder="1" applyAlignment="1" applyProtection="1">
      <alignment horizontal="center" vertical="center"/>
      <protection locked="0"/>
    </xf>
    <xf numFmtId="0" fontId="2" fillId="0" borderId="0" xfId="47" applyFont="1" applyFill="1" applyBorder="1" applyAlignment="1" applyProtection="1">
      <alignment horizontal="center" vertical="center"/>
      <protection locked="0"/>
    </xf>
    <xf numFmtId="0" fontId="12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 horizontal="center" vertical="center"/>
      <protection/>
    </xf>
    <xf numFmtId="1" fontId="4" fillId="0" borderId="0" xfId="47" applyNumberFormat="1" applyFont="1" applyFill="1" applyBorder="1" applyAlignment="1" applyProtection="1">
      <alignment horizontal="center" vertical="center"/>
      <protection/>
    </xf>
    <xf numFmtId="0" fontId="13" fillId="0" borderId="0" xfId="47" applyFont="1" applyFill="1" applyBorder="1" applyAlignment="1" applyProtection="1">
      <alignment horizontal="left" vertical="center" indent="1"/>
      <protection locked="0"/>
    </xf>
    <xf numFmtId="0" fontId="2" fillId="0" borderId="0" xfId="47" applyFont="1" applyFill="1" applyBorder="1" applyAlignment="1">
      <alignment horizontal="left" vertical="center" indent="1"/>
      <protection/>
    </xf>
    <xf numFmtId="164" fontId="2" fillId="0" borderId="0" xfId="47" applyNumberFormat="1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Alignment="1">
      <alignment horizontal="left" vertical="center" indent="1"/>
      <protection/>
    </xf>
    <xf numFmtId="164" fontId="2" fillId="0" borderId="0" xfId="47" applyNumberFormat="1" applyFont="1" applyFill="1" applyAlignment="1">
      <alignment horizontal="center" vertical="center"/>
      <protection/>
    </xf>
    <xf numFmtId="0" fontId="0" fillId="0" borderId="0" xfId="47" applyFill="1">
      <alignment/>
      <protection/>
    </xf>
    <xf numFmtId="0" fontId="8" fillId="0" borderId="0" xfId="47" applyFont="1" applyFill="1" applyBorder="1" applyAlignment="1">
      <alignment vertical="center"/>
      <protection/>
    </xf>
    <xf numFmtId="0" fontId="10" fillId="0" borderId="0" xfId="47" applyFont="1" applyFill="1" applyBorder="1" applyAlignment="1">
      <alignment vertical="center"/>
      <protection/>
    </xf>
    <xf numFmtId="0" fontId="14" fillId="0" borderId="23" xfId="47" applyFont="1" applyFill="1" applyBorder="1" applyAlignment="1">
      <alignment horizontal="center" vertical="center"/>
      <protection/>
    </xf>
    <xf numFmtId="0" fontId="2" fillId="0" borderId="23" xfId="47" applyFont="1" applyFill="1" applyBorder="1" applyAlignment="1">
      <alignment horizontal="center" vertical="center"/>
      <protection/>
    </xf>
    <xf numFmtId="0" fontId="14" fillId="0" borderId="24" xfId="47" applyFont="1" applyFill="1" applyBorder="1" applyAlignment="1">
      <alignment horizontal="center" vertical="center"/>
      <protection/>
    </xf>
    <xf numFmtId="0" fontId="14" fillId="0" borderId="25" xfId="47" applyFont="1" applyFill="1" applyBorder="1" applyAlignment="1">
      <alignment horizontal="center" vertical="center"/>
      <protection/>
    </xf>
    <xf numFmtId="0" fontId="2" fillId="0" borderId="25" xfId="47" applyFont="1" applyFill="1" applyBorder="1" applyAlignment="1">
      <alignment horizontal="center" vertical="center"/>
      <protection/>
    </xf>
    <xf numFmtId="0" fontId="2" fillId="0" borderId="26" xfId="47" applyFont="1" applyFill="1" applyBorder="1" applyAlignment="1">
      <alignment horizontal="center" vertical="center"/>
      <protection/>
    </xf>
    <xf numFmtId="0" fontId="2" fillId="0" borderId="24" xfId="47" applyFont="1" applyFill="1" applyBorder="1" applyAlignment="1">
      <alignment horizontal="center" vertical="center"/>
      <protection/>
    </xf>
    <xf numFmtId="0" fontId="2" fillId="0" borderId="27" xfId="47" applyFont="1" applyFill="1" applyBorder="1" applyAlignment="1">
      <alignment horizontal="center" vertical="center"/>
      <protection/>
    </xf>
    <xf numFmtId="0" fontId="2" fillId="0" borderId="28" xfId="47" applyFont="1" applyFill="1" applyBorder="1" applyAlignment="1">
      <alignment horizontal="center" vertical="center"/>
      <protection/>
    </xf>
    <xf numFmtId="0" fontId="5" fillId="0" borderId="29" xfId="47" applyFont="1" applyFill="1" applyBorder="1" applyAlignment="1">
      <alignment horizontal="center" vertical="center"/>
      <protection/>
    </xf>
    <xf numFmtId="0" fontId="5" fillId="0" borderId="30" xfId="47" applyFont="1" applyFill="1" applyBorder="1" applyAlignment="1">
      <alignment horizontal="center" vertical="center"/>
      <protection/>
    </xf>
    <xf numFmtId="0" fontId="14" fillId="0" borderId="16" xfId="47" applyFont="1" applyFill="1" applyBorder="1" applyAlignment="1" applyProtection="1">
      <alignment horizontal="center" vertical="center"/>
      <protection/>
    </xf>
    <xf numFmtId="0" fontId="14" fillId="0" borderId="17" xfId="47" applyFont="1" applyFill="1" applyBorder="1" applyAlignment="1" applyProtection="1">
      <alignment horizontal="center" vertical="center"/>
      <protection/>
    </xf>
    <xf numFmtId="0" fontId="14" fillId="0" borderId="18" xfId="47" applyFont="1" applyFill="1" applyBorder="1" applyAlignment="1" applyProtection="1">
      <alignment horizontal="center" vertical="center"/>
      <protection/>
    </xf>
    <xf numFmtId="0" fontId="14" fillId="0" borderId="31" xfId="47" applyFont="1" applyFill="1" applyBorder="1" applyAlignment="1">
      <alignment horizontal="center" vertical="center"/>
      <protection/>
    </xf>
    <xf numFmtId="0" fontId="14" fillId="0" borderId="32" xfId="47" applyFont="1" applyFill="1" applyBorder="1" applyAlignment="1" applyProtection="1">
      <alignment horizontal="center" vertical="center"/>
      <protection/>
    </xf>
    <xf numFmtId="0" fontId="14" fillId="0" borderId="33" xfId="47" applyFont="1" applyFill="1" applyBorder="1" applyAlignment="1" applyProtection="1">
      <alignment horizontal="center" vertical="center"/>
      <protection/>
    </xf>
    <xf numFmtId="0" fontId="14" fillId="0" borderId="34" xfId="47" applyFont="1" applyFill="1" applyBorder="1" applyAlignment="1" applyProtection="1">
      <alignment horizontal="center" vertical="center"/>
      <protection/>
    </xf>
    <xf numFmtId="0" fontId="14" fillId="0" borderId="24" xfId="47" applyFont="1" applyFill="1" applyBorder="1" applyAlignment="1">
      <alignment horizontal="center" vertical="center"/>
      <protection/>
    </xf>
    <xf numFmtId="0" fontId="2" fillId="0" borderId="35" xfId="47" applyFont="1" applyFill="1" applyBorder="1" applyAlignment="1">
      <alignment horizontal="center" vertical="center"/>
      <protection/>
    </xf>
    <xf numFmtId="0" fontId="14" fillId="0" borderId="36" xfId="47" applyFont="1" applyFill="1" applyBorder="1" applyAlignment="1">
      <alignment horizontal="center" vertical="center"/>
      <protection/>
    </xf>
    <xf numFmtId="0" fontId="14" fillId="0" borderId="36" xfId="47" applyFont="1" applyFill="1" applyBorder="1" applyAlignment="1">
      <alignment horizontal="center" vertical="center"/>
      <protection/>
    </xf>
    <xf numFmtId="0" fontId="14" fillId="0" borderId="37" xfId="47" applyFont="1" applyFill="1" applyBorder="1" applyAlignment="1">
      <alignment horizontal="center" vertical="center"/>
      <protection/>
    </xf>
    <xf numFmtId="0" fontId="14" fillId="0" borderId="38" xfId="47" applyFont="1" applyFill="1" applyBorder="1" applyAlignment="1">
      <alignment horizontal="center" vertical="center"/>
      <protection/>
    </xf>
    <xf numFmtId="0" fontId="2" fillId="0" borderId="26" xfId="47" applyFont="1" applyFill="1" applyBorder="1" applyAlignment="1">
      <alignment horizontal="center" vertical="center"/>
      <protection/>
    </xf>
    <xf numFmtId="0" fontId="9" fillId="0" borderId="10" xfId="47" applyFont="1" applyFill="1" applyBorder="1" applyAlignment="1">
      <alignment horizontal="left" vertical="center"/>
      <protection/>
    </xf>
    <xf numFmtId="0" fontId="8" fillId="0" borderId="10" xfId="47" applyFont="1" applyFill="1" applyBorder="1" applyAlignment="1">
      <alignment horizontal="right" vertical="center"/>
      <protection/>
    </xf>
    <xf numFmtId="0" fontId="10" fillId="0" borderId="10" xfId="47" applyFont="1" applyFill="1" applyBorder="1" applyAlignment="1">
      <alignment horizontal="right" vertical="center"/>
      <protection/>
    </xf>
    <xf numFmtId="0" fontId="7" fillId="0" borderId="39" xfId="47" applyFont="1" applyFill="1" applyBorder="1" applyAlignment="1">
      <alignment horizontal="center" vertical="center"/>
      <protection/>
    </xf>
    <xf numFmtId="0" fontId="7" fillId="0" borderId="40" xfId="47" applyFont="1" applyFill="1" applyBorder="1" applyAlignment="1">
      <alignment horizontal="center" vertical="center"/>
      <protection/>
    </xf>
    <xf numFmtId="0" fontId="7" fillId="0" borderId="41" xfId="47" applyFont="1" applyFill="1" applyBorder="1" applyAlignment="1">
      <alignment horizontal="center" vertical="center"/>
      <protection/>
    </xf>
    <xf numFmtId="164" fontId="7" fillId="0" borderId="42" xfId="47" applyNumberFormat="1" applyFont="1" applyFill="1" applyBorder="1" applyAlignment="1">
      <alignment horizontal="center" vertical="center"/>
      <protection/>
    </xf>
    <xf numFmtId="164" fontId="7" fillId="0" borderId="43" xfId="47" applyNumberFormat="1" applyFont="1" applyFill="1" applyBorder="1" applyAlignment="1">
      <alignment horizontal="center" vertical="center"/>
      <protection/>
    </xf>
    <xf numFmtId="0" fontId="7" fillId="24" borderId="44" xfId="47" applyFont="1" applyFill="1" applyBorder="1" applyAlignment="1">
      <alignment horizontal="center" vertical="center"/>
      <protection/>
    </xf>
    <xf numFmtId="0" fontId="7" fillId="24" borderId="45" xfId="47" applyFont="1" applyFill="1" applyBorder="1" applyAlignment="1">
      <alignment horizontal="center" vertical="center"/>
      <protection/>
    </xf>
    <xf numFmtId="0" fontId="7" fillId="24" borderId="46" xfId="47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 textRotation="90"/>
      <protection/>
    </xf>
    <xf numFmtId="0" fontId="7" fillId="0" borderId="20" xfId="47" applyFont="1" applyFill="1" applyBorder="1" applyAlignment="1">
      <alignment horizontal="center" vertical="center" textRotation="90"/>
      <protection/>
    </xf>
    <xf numFmtId="0" fontId="7" fillId="0" borderId="44" xfId="47" applyFont="1" applyFill="1" applyBorder="1" applyAlignment="1">
      <alignment horizontal="center" vertical="center"/>
      <protection/>
    </xf>
    <xf numFmtId="0" fontId="7" fillId="0" borderId="45" xfId="47" applyFont="1" applyFill="1" applyBorder="1" applyAlignment="1">
      <alignment horizontal="center" vertical="center"/>
      <protection/>
    </xf>
    <xf numFmtId="0" fontId="7" fillId="0" borderId="46" xfId="47" applyFont="1" applyFill="1" applyBorder="1" applyAlignment="1">
      <alignment horizontal="center" vertical="center"/>
      <protection/>
    </xf>
    <xf numFmtId="0" fontId="7" fillId="0" borderId="47" xfId="47" applyFont="1" applyFill="1" applyBorder="1" applyAlignment="1">
      <alignment horizontal="center" vertical="center" textRotation="90"/>
      <protection/>
    </xf>
    <xf numFmtId="0" fontId="7" fillId="0" borderId="48" xfId="47" applyFont="1" applyFill="1" applyBorder="1" applyAlignment="1">
      <alignment horizontal="left" vertical="center" indent="1"/>
      <protection/>
    </xf>
    <xf numFmtId="0" fontId="7" fillId="0" borderId="49" xfId="47" applyFont="1" applyFill="1" applyBorder="1" applyAlignment="1">
      <alignment horizontal="left" vertical="center" indent="1"/>
      <protection/>
    </xf>
    <xf numFmtId="0" fontId="7" fillId="0" borderId="21" xfId="47" applyFont="1" applyFill="1" applyBorder="1" applyAlignment="1">
      <alignment horizontal="left" vertical="center" indent="1"/>
      <protection/>
    </xf>
    <xf numFmtId="164" fontId="7" fillId="0" borderId="50" xfId="47" applyNumberFormat="1" applyFont="1" applyFill="1" applyBorder="1" applyAlignment="1">
      <alignment horizontal="center" vertical="center"/>
      <protection/>
    </xf>
    <xf numFmtId="164" fontId="7" fillId="0" borderId="51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9" fillId="0" borderId="0" xfId="47" applyFont="1" applyFill="1" applyBorder="1" applyAlignment="1">
      <alignment horizontal="left" vertical="center"/>
      <protection/>
    </xf>
    <xf numFmtId="0" fontId="2" fillId="25" borderId="16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Fill="1" applyBorder="1" applyAlignment="1" applyProtection="1">
      <alignment horizontal="left" vertical="center" indent="1"/>
      <protection locked="0"/>
    </xf>
    <xf numFmtId="164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25" borderId="53" xfId="0" applyFont="1" applyFill="1" applyBorder="1" applyAlignment="1" applyProtection="1">
      <alignment horizontal="center" vertical="center"/>
      <protection locked="0"/>
    </xf>
    <xf numFmtId="0" fontId="5" fillId="25" borderId="54" xfId="0" applyFont="1" applyFill="1" applyBorder="1" applyAlignment="1" applyProtection="1">
      <alignment horizontal="center" vertical="center"/>
      <protection locked="0"/>
    </xf>
    <xf numFmtId="0" fontId="5" fillId="25" borderId="55" xfId="0" applyFont="1" applyFill="1" applyBorder="1" applyAlignment="1" applyProtection="1">
      <alignment horizontal="center" vertical="center"/>
      <protection locked="0"/>
    </xf>
    <xf numFmtId="0" fontId="7" fillId="25" borderId="56" xfId="0" applyFont="1" applyFill="1" applyBorder="1" applyAlignment="1" applyProtection="1">
      <alignment horizontal="center" vertical="center"/>
      <protection/>
    </xf>
    <xf numFmtId="0" fontId="5" fillId="25" borderId="57" xfId="0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/>
    </xf>
    <xf numFmtId="0" fontId="5" fillId="25" borderId="17" xfId="0" applyFont="1" applyFill="1" applyBorder="1" applyAlignment="1" applyProtection="1">
      <alignment horizontal="left" vertical="center" indent="1"/>
      <protection locked="0"/>
    </xf>
    <xf numFmtId="164" fontId="2" fillId="25" borderId="52" xfId="0" applyNumberFormat="1" applyFont="1" applyFill="1" applyBorder="1" applyAlignment="1" applyProtection="1">
      <alignment horizontal="center" vertical="center"/>
      <protection locked="0"/>
    </xf>
    <xf numFmtId="0" fontId="5" fillId="25" borderId="53" xfId="0" applyFont="1" applyFill="1" applyBorder="1" applyAlignment="1" applyProtection="1">
      <alignment horizontal="center" vertical="center"/>
      <protection locked="0"/>
    </xf>
    <xf numFmtId="0" fontId="5" fillId="25" borderId="54" xfId="0" applyFont="1" applyFill="1" applyBorder="1" applyAlignment="1" applyProtection="1">
      <alignment horizontal="center" vertical="center"/>
      <protection locked="0"/>
    </xf>
    <xf numFmtId="0" fontId="5" fillId="25" borderId="55" xfId="0" applyFont="1" applyFill="1" applyBorder="1" applyAlignment="1" applyProtection="1">
      <alignment horizontal="center" vertical="center"/>
      <protection locked="0"/>
    </xf>
    <xf numFmtId="0" fontId="7" fillId="25" borderId="56" xfId="0" applyFont="1" applyFill="1" applyBorder="1" applyAlignment="1" applyProtection="1">
      <alignment horizontal="center" vertical="center"/>
      <protection/>
    </xf>
    <xf numFmtId="0" fontId="5" fillId="25" borderId="57" xfId="0" applyFont="1" applyFill="1" applyBorder="1" applyAlignment="1" applyProtection="1">
      <alignment horizontal="center" vertical="center"/>
      <protection locked="0"/>
    </xf>
    <xf numFmtId="0" fontId="2" fillId="21" borderId="20" xfId="0" applyFont="1" applyFill="1" applyBorder="1" applyAlignment="1" applyProtection="1">
      <alignment horizontal="left" vertical="center" indent="1"/>
      <protection locked="0"/>
    </xf>
    <xf numFmtId="0" fontId="5" fillId="0" borderId="21" xfId="0" applyFont="1" applyFill="1" applyBorder="1" applyAlignment="1" applyProtection="1">
      <alignment horizontal="left" vertical="center" indent="1"/>
      <protection locked="0"/>
    </xf>
    <xf numFmtId="164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37" fillId="25" borderId="56" xfId="0" applyFont="1" applyFill="1" applyBorder="1" applyAlignment="1" applyProtection="1">
      <alignment horizontal="center" vertical="center"/>
      <protection/>
    </xf>
    <xf numFmtId="0" fontId="7" fillId="25" borderId="53" xfId="0" applyFont="1" applyFill="1" applyBorder="1" applyAlignment="1" applyProtection="1">
      <alignment horizontal="center" vertical="center"/>
      <protection/>
    </xf>
    <xf numFmtId="0" fontId="7" fillId="25" borderId="54" xfId="0" applyFont="1" applyFill="1" applyBorder="1" applyAlignment="1" applyProtection="1">
      <alignment horizontal="center" vertical="center"/>
      <protection/>
    </xf>
    <xf numFmtId="0" fontId="7" fillId="25" borderId="55" xfId="0" applyFont="1" applyFill="1" applyBorder="1" applyAlignment="1" applyProtection="1">
      <alignment horizontal="center" vertical="center"/>
      <protection/>
    </xf>
    <xf numFmtId="0" fontId="37" fillId="25" borderId="56" xfId="0" applyFont="1" applyFill="1" applyBorder="1" applyAlignment="1" applyProtection="1">
      <alignment horizontal="center" vertical="center"/>
      <protection/>
    </xf>
    <xf numFmtId="0" fontId="5" fillId="25" borderId="58" xfId="0" applyFont="1" applyFill="1" applyBorder="1" applyAlignment="1" applyProtection="1">
      <alignment horizontal="center" vertical="center"/>
      <protection locked="0"/>
    </xf>
    <xf numFmtId="0" fontId="5" fillId="25" borderId="21" xfId="0" applyFont="1" applyFill="1" applyBorder="1" applyAlignment="1" applyProtection="1">
      <alignment horizontal="center" vertical="center"/>
      <protection locked="0"/>
    </xf>
    <xf numFmtId="0" fontId="5" fillId="25" borderId="22" xfId="0" applyFont="1" applyFill="1" applyBorder="1" applyAlignment="1" applyProtection="1">
      <alignment horizontal="center" vertical="center"/>
      <protection locked="0"/>
    </xf>
    <xf numFmtId="0" fontId="7" fillId="25" borderId="59" xfId="0" applyFont="1" applyFill="1" applyBorder="1" applyAlignment="1" applyProtection="1">
      <alignment horizontal="center" vertical="center"/>
      <protection/>
    </xf>
    <xf numFmtId="0" fontId="5" fillId="25" borderId="20" xfId="0" applyFont="1" applyFill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37" fillId="25" borderId="59" xfId="0" applyFont="1" applyFill="1" applyBorder="1" applyAlignment="1" applyProtection="1">
      <alignment horizontal="center" vertical="center"/>
      <protection/>
    </xf>
    <xf numFmtId="164" fontId="2" fillId="25" borderId="60" xfId="0" applyNumberFormat="1" applyFont="1" applyFill="1" applyBorder="1" applyAlignment="1" applyProtection="1">
      <alignment horizontal="center" vertical="center"/>
      <protection locked="0"/>
    </xf>
    <xf numFmtId="0" fontId="5" fillId="25" borderId="61" xfId="0" applyFont="1" applyFill="1" applyBorder="1" applyAlignment="1" applyProtection="1">
      <alignment horizontal="center" vertical="center"/>
      <protection locked="0"/>
    </xf>
    <xf numFmtId="0" fontId="5" fillId="25" borderId="62" xfId="0" applyFont="1" applyFill="1" applyBorder="1" applyAlignment="1" applyProtection="1">
      <alignment horizontal="center" vertical="center"/>
      <protection locked="0"/>
    </xf>
    <xf numFmtId="0" fontId="5" fillId="25" borderId="63" xfId="0" applyFont="1" applyFill="1" applyBorder="1" applyAlignment="1" applyProtection="1">
      <alignment horizontal="center" vertical="center"/>
      <protection locked="0"/>
    </xf>
    <xf numFmtId="0" fontId="7" fillId="25" borderId="64" xfId="0" applyFont="1" applyFill="1" applyBorder="1" applyAlignment="1" applyProtection="1">
      <alignment horizontal="center" vertical="center"/>
      <protection/>
    </xf>
    <xf numFmtId="0" fontId="5" fillId="25" borderId="65" xfId="0" applyFont="1" applyFill="1" applyBorder="1" applyAlignment="1" applyProtection="1">
      <alignment horizontal="center" vertical="center"/>
      <protection locked="0"/>
    </xf>
    <xf numFmtId="0" fontId="7" fillId="25" borderId="61" xfId="0" applyFont="1" applyFill="1" applyBorder="1" applyAlignment="1" applyProtection="1">
      <alignment horizontal="center" vertical="center"/>
      <protection/>
    </xf>
    <xf numFmtId="0" fontId="7" fillId="25" borderId="62" xfId="0" applyFont="1" applyFill="1" applyBorder="1" applyAlignment="1" applyProtection="1">
      <alignment horizontal="center" vertical="center"/>
      <protection/>
    </xf>
    <xf numFmtId="0" fontId="7" fillId="25" borderId="63" xfId="0" applyFont="1" applyFill="1" applyBorder="1" applyAlignment="1" applyProtection="1">
      <alignment horizontal="center" vertical="center"/>
      <protection/>
    </xf>
    <xf numFmtId="0" fontId="5" fillId="0" borderId="66" xfId="47" applyFont="1" applyFill="1" applyBorder="1" applyAlignment="1">
      <alignment horizontal="center" vertical="center"/>
      <protection/>
    </xf>
    <xf numFmtId="0" fontId="5" fillId="0" borderId="67" xfId="47" applyFont="1" applyFill="1" applyBorder="1" applyAlignment="1">
      <alignment horizontal="center" vertical="center"/>
      <protection/>
    </xf>
    <xf numFmtId="0" fontId="5" fillId="0" borderId="68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5" fillId="0" borderId="69" xfId="47" applyFont="1" applyFill="1" applyBorder="1" applyAlignment="1">
      <alignment horizontal="center" vertical="center"/>
      <protection/>
    </xf>
    <xf numFmtId="0" fontId="35" fillId="25" borderId="56" xfId="0" applyFont="1" applyFill="1" applyBorder="1" applyAlignment="1" applyProtection="1">
      <alignment horizontal="center" vertical="center"/>
      <protection/>
    </xf>
    <xf numFmtId="0" fontId="35" fillId="25" borderId="54" xfId="0" applyFont="1" applyFill="1" applyBorder="1" applyAlignment="1" applyProtection="1">
      <alignment horizontal="center" vertical="center"/>
      <protection/>
    </xf>
    <xf numFmtId="0" fontId="36" fillId="25" borderId="57" xfId="0" applyFont="1" applyFill="1" applyBorder="1" applyAlignment="1" applyProtection="1">
      <alignment horizontal="center" vertical="center"/>
      <protection locked="0"/>
    </xf>
    <xf numFmtId="0" fontId="36" fillId="25" borderId="54" xfId="0" applyFont="1" applyFill="1" applyBorder="1" applyAlignment="1" applyProtection="1">
      <alignment horizontal="center" vertical="center"/>
      <protection locked="0"/>
    </xf>
    <xf numFmtId="0" fontId="36" fillId="25" borderId="55" xfId="0" applyFont="1" applyFill="1" applyBorder="1" applyAlignment="1" applyProtection="1">
      <alignment horizontal="center" vertical="center"/>
      <protection locked="0"/>
    </xf>
    <xf numFmtId="0" fontId="35" fillId="25" borderId="53" xfId="0" applyFont="1" applyFill="1" applyBorder="1" applyAlignment="1" applyProtection="1">
      <alignment horizontal="center" vertical="center"/>
      <protection/>
    </xf>
    <xf numFmtId="0" fontId="7" fillId="25" borderId="53" xfId="0" applyFont="1" applyFill="1" applyBorder="1" applyAlignment="1" applyProtection="1">
      <alignment horizontal="center" vertical="center"/>
      <protection/>
    </xf>
    <xf numFmtId="0" fontId="7" fillId="25" borderId="54" xfId="0" applyFont="1" applyFill="1" applyBorder="1" applyAlignment="1" applyProtection="1">
      <alignment horizontal="center" vertical="center"/>
      <protection/>
    </xf>
    <xf numFmtId="0" fontId="36" fillId="25" borderId="57" xfId="0" applyFont="1" applyFill="1" applyBorder="1" applyAlignment="1" applyProtection="1">
      <alignment horizontal="center" vertical="center"/>
      <protection locked="0"/>
    </xf>
    <xf numFmtId="0" fontId="36" fillId="25" borderId="54" xfId="0" applyFont="1" applyFill="1" applyBorder="1" applyAlignment="1" applyProtection="1">
      <alignment horizontal="center" vertical="center"/>
      <protection locked="0"/>
    </xf>
    <xf numFmtId="0" fontId="36" fillId="25" borderId="55" xfId="0" applyFont="1" applyFill="1" applyBorder="1" applyAlignment="1" applyProtection="1">
      <alignment horizontal="center" vertical="center"/>
      <protection locked="0"/>
    </xf>
    <xf numFmtId="0" fontId="35" fillId="25" borderId="56" xfId="0" applyFont="1" applyFill="1" applyBorder="1" applyAlignment="1" applyProtection="1">
      <alignment horizontal="center" vertical="center"/>
      <protection/>
    </xf>
    <xf numFmtId="0" fontId="35" fillId="25" borderId="53" xfId="0" applyFont="1" applyFill="1" applyBorder="1" applyAlignment="1" applyProtection="1">
      <alignment horizontal="center" vertical="center"/>
      <protection/>
    </xf>
    <xf numFmtId="0" fontId="35" fillId="25" borderId="54" xfId="0" applyFont="1" applyFill="1" applyBorder="1" applyAlignment="1" applyProtection="1">
      <alignment horizontal="center" vertical="center"/>
      <protection/>
    </xf>
    <xf numFmtId="0" fontId="38" fillId="25" borderId="56" xfId="0" applyFont="1" applyFill="1" applyBorder="1" applyAlignment="1" applyProtection="1">
      <alignment horizontal="center" vertical="center"/>
      <protection/>
    </xf>
    <xf numFmtId="0" fontId="7" fillId="25" borderId="58" xfId="0" applyFont="1" applyFill="1" applyBorder="1" applyAlignment="1" applyProtection="1">
      <alignment horizontal="center" vertical="center"/>
      <protection/>
    </xf>
    <xf numFmtId="0" fontId="7" fillId="25" borderId="21" xfId="0" applyFont="1" applyFill="1" applyBorder="1" applyAlignment="1" applyProtection="1">
      <alignment horizontal="center" vertical="center"/>
      <protection/>
    </xf>
    <xf numFmtId="0" fontId="14" fillId="0" borderId="70" xfId="47" applyFont="1" applyFill="1" applyBorder="1" applyAlignment="1" applyProtection="1">
      <alignment horizontal="center" vertical="center"/>
      <protection/>
    </xf>
    <xf numFmtId="0" fontId="14" fillId="0" borderId="71" xfId="47" applyFont="1" applyFill="1" applyBorder="1" applyAlignment="1" applyProtection="1">
      <alignment horizontal="center" vertical="center"/>
      <protection/>
    </xf>
    <xf numFmtId="0" fontId="14" fillId="0" borderId="72" xfId="47" applyFont="1" applyFill="1" applyBorder="1" applyAlignment="1" applyProtection="1">
      <alignment horizontal="center" vertical="center"/>
      <protection/>
    </xf>
    <xf numFmtId="0" fontId="14" fillId="0" borderId="65" xfId="47" applyFont="1" applyFill="1" applyBorder="1" applyAlignment="1" applyProtection="1">
      <alignment horizontal="center" vertical="center"/>
      <protection/>
    </xf>
    <xf numFmtId="0" fontId="14" fillId="0" borderId="62" xfId="47" applyFont="1" applyFill="1" applyBorder="1" applyAlignment="1" applyProtection="1">
      <alignment horizontal="center" vertical="center"/>
      <protection/>
    </xf>
    <xf numFmtId="0" fontId="14" fillId="0" borderId="63" xfId="47" applyFont="1" applyFill="1" applyBorder="1" applyAlignment="1" applyProtection="1">
      <alignment horizontal="center" vertical="center"/>
      <protection/>
    </xf>
    <xf numFmtId="1" fontId="4" fillId="0" borderId="59" xfId="47" applyNumberFormat="1" applyFont="1" applyFill="1" applyBorder="1" applyAlignment="1" applyProtection="1">
      <alignment horizontal="center" vertical="center"/>
      <protection/>
    </xf>
    <xf numFmtId="1" fontId="4" fillId="0" borderId="19" xfId="47" applyNumberFormat="1" applyFont="1" applyFill="1" applyBorder="1" applyAlignment="1" applyProtection="1">
      <alignment horizontal="center" vertical="center"/>
      <protection/>
    </xf>
    <xf numFmtId="1" fontId="4" fillId="0" borderId="64" xfId="47" applyNumberFormat="1" applyFont="1" applyFill="1" applyBorder="1" applyAlignment="1" applyProtection="1">
      <alignment horizontal="center" vertical="center"/>
      <protection/>
    </xf>
    <xf numFmtId="1" fontId="39" fillId="0" borderId="73" xfId="47" applyNumberFormat="1" applyFont="1" applyFill="1" applyBorder="1" applyAlignment="1" applyProtection="1">
      <alignment horizontal="center" vertical="center"/>
      <protection/>
    </xf>
    <xf numFmtId="0" fontId="15" fillId="25" borderId="16" xfId="0" applyFont="1" applyFill="1" applyBorder="1" applyAlignment="1" applyProtection="1">
      <alignment horizontal="left" vertical="center" indent="1"/>
      <protection locked="0"/>
    </xf>
    <xf numFmtId="0" fontId="36" fillId="25" borderId="17" xfId="0" applyFont="1" applyFill="1" applyBorder="1" applyAlignment="1" applyProtection="1">
      <alignment horizontal="left" vertical="center" indent="1"/>
      <protection locked="0"/>
    </xf>
    <xf numFmtId="164" fontId="15" fillId="25" borderId="52" xfId="0" applyNumberFormat="1" applyFont="1" applyFill="1" applyBorder="1" applyAlignment="1" applyProtection="1">
      <alignment horizontal="center" vertical="center"/>
      <protection locked="0"/>
    </xf>
    <xf numFmtId="0" fontId="36" fillId="25" borderId="53" xfId="0" applyFont="1" applyFill="1" applyBorder="1" applyAlignment="1" applyProtection="1">
      <alignment horizontal="center" vertical="center"/>
      <protection locked="0"/>
    </xf>
    <xf numFmtId="0" fontId="35" fillId="25" borderId="55" xfId="0" applyFont="1" applyFill="1" applyBorder="1" applyAlignment="1" applyProtection="1">
      <alignment horizontal="center" vertical="center"/>
      <protection/>
    </xf>
    <xf numFmtId="164" fontId="15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25" borderId="65" xfId="0" applyFont="1" applyFill="1" applyBorder="1" applyAlignment="1" applyProtection="1">
      <alignment horizontal="left" vertical="center" indent="1"/>
      <protection locked="0"/>
    </xf>
    <xf numFmtId="0" fontId="5" fillId="25" borderId="62" xfId="0" applyFont="1" applyFill="1" applyBorder="1" applyAlignment="1" applyProtection="1">
      <alignment horizontal="left" vertical="center" indent="1"/>
      <protection locked="0"/>
    </xf>
    <xf numFmtId="0" fontId="37" fillId="25" borderId="64" xfId="0" applyFont="1" applyFill="1" applyBorder="1" applyAlignment="1" applyProtection="1">
      <alignment horizontal="center" vertical="center"/>
      <protection/>
    </xf>
    <xf numFmtId="0" fontId="5" fillId="25" borderId="65" xfId="0" applyFont="1" applyFill="1" applyBorder="1" applyAlignment="1" applyProtection="1">
      <alignment horizontal="center" vertical="center"/>
      <protection locked="0"/>
    </xf>
    <xf numFmtId="0" fontId="5" fillId="25" borderId="62" xfId="0" applyFont="1" applyFill="1" applyBorder="1" applyAlignment="1" applyProtection="1">
      <alignment horizontal="center" vertical="center"/>
      <protection locked="0"/>
    </xf>
    <xf numFmtId="0" fontId="5" fillId="25" borderId="63" xfId="0" applyFont="1" applyFill="1" applyBorder="1" applyAlignment="1" applyProtection="1">
      <alignment horizontal="center" vertical="center"/>
      <protection locked="0"/>
    </xf>
    <xf numFmtId="0" fontId="7" fillId="25" borderId="64" xfId="0" applyFont="1" applyFill="1" applyBorder="1" applyAlignment="1" applyProtection="1">
      <alignment horizontal="center" vertical="center"/>
      <protection/>
    </xf>
    <xf numFmtId="0" fontId="7" fillId="25" borderId="61" xfId="0" applyFont="1" applyFill="1" applyBorder="1" applyAlignment="1" applyProtection="1">
      <alignment horizontal="center" vertical="center"/>
      <protection/>
    </xf>
    <xf numFmtId="0" fontId="7" fillId="25" borderId="62" xfId="0" applyFont="1" applyFill="1" applyBorder="1" applyAlignment="1" applyProtection="1">
      <alignment horizontal="center" vertical="center"/>
      <protection/>
    </xf>
    <xf numFmtId="0" fontId="37" fillId="25" borderId="64" xfId="0" applyFont="1" applyFill="1" applyBorder="1" applyAlignment="1" applyProtection="1">
      <alignment horizontal="center" vertical="center"/>
      <protection/>
    </xf>
    <xf numFmtId="0" fontId="15" fillId="25" borderId="15" xfId="0" applyFont="1" applyFill="1" applyBorder="1" applyAlignment="1" applyProtection="1">
      <alignment horizontal="left" vertical="center" indent="1"/>
      <protection locked="0"/>
    </xf>
    <xf numFmtId="0" fontId="36" fillId="25" borderId="48" xfId="0" applyFont="1" applyFill="1" applyBorder="1" applyAlignment="1" applyProtection="1">
      <alignment horizontal="left" vertical="center" indent="1"/>
      <protection locked="0"/>
    </xf>
    <xf numFmtId="164" fontId="15" fillId="25" borderId="42" xfId="0" applyNumberFormat="1" applyFont="1" applyFill="1" applyBorder="1" applyAlignment="1" applyProtection="1">
      <alignment horizontal="center" vertical="center"/>
      <protection locked="0"/>
    </xf>
    <xf numFmtId="0" fontId="36" fillId="25" borderId="74" xfId="0" applyFont="1" applyFill="1" applyBorder="1" applyAlignment="1" applyProtection="1">
      <alignment horizontal="center" vertical="center"/>
      <protection locked="0"/>
    </xf>
    <xf numFmtId="0" fontId="36" fillId="25" borderId="48" xfId="0" applyFont="1" applyFill="1" applyBorder="1" applyAlignment="1" applyProtection="1">
      <alignment horizontal="center" vertical="center"/>
      <protection locked="0"/>
    </xf>
    <xf numFmtId="0" fontId="36" fillId="25" borderId="50" xfId="0" applyFont="1" applyFill="1" applyBorder="1" applyAlignment="1" applyProtection="1">
      <alignment horizontal="center" vertical="center"/>
      <protection locked="0"/>
    </xf>
    <xf numFmtId="0" fontId="35" fillId="25" borderId="75" xfId="0" applyFont="1" applyFill="1" applyBorder="1" applyAlignment="1" applyProtection="1">
      <alignment horizontal="center" vertical="center"/>
      <protection/>
    </xf>
    <xf numFmtId="0" fontId="36" fillId="25" borderId="15" xfId="0" applyFont="1" applyFill="1" applyBorder="1" applyAlignment="1" applyProtection="1">
      <alignment horizontal="center" vertical="center"/>
      <protection locked="0"/>
    </xf>
    <xf numFmtId="0" fontId="35" fillId="25" borderId="74" xfId="0" applyFont="1" applyFill="1" applyBorder="1" applyAlignment="1" applyProtection="1">
      <alignment horizontal="center" vertical="center"/>
      <protection/>
    </xf>
    <xf numFmtId="0" fontId="35" fillId="25" borderId="48" xfId="0" applyFont="1" applyFill="1" applyBorder="1" applyAlignment="1" applyProtection="1">
      <alignment horizontal="center" vertical="center"/>
      <protection/>
    </xf>
    <xf numFmtId="0" fontId="35" fillId="25" borderId="50" xfId="0" applyFont="1" applyFill="1" applyBorder="1" applyAlignment="1" applyProtection="1">
      <alignment horizontal="center" vertical="center"/>
      <protection/>
    </xf>
    <xf numFmtId="0" fontId="38" fillId="25" borderId="75" xfId="0" applyFont="1" applyFill="1" applyBorder="1" applyAlignment="1" applyProtection="1">
      <alignment horizontal="center" vertical="center"/>
      <protection/>
    </xf>
    <xf numFmtId="0" fontId="35" fillId="25" borderId="15" xfId="0" applyFont="1" applyFill="1" applyBorder="1" applyAlignment="1" applyProtection="1">
      <alignment horizontal="center" vertical="center"/>
      <protection locked="0"/>
    </xf>
    <xf numFmtId="0" fontId="35" fillId="25" borderId="48" xfId="0" applyFont="1" applyFill="1" applyBorder="1" applyAlignment="1" applyProtection="1">
      <alignment horizontal="center" vertical="center"/>
      <protection locked="0"/>
    </xf>
    <xf numFmtId="0" fontId="35" fillId="25" borderId="50" xfId="0" applyFont="1" applyFill="1" applyBorder="1" applyAlignment="1" applyProtection="1">
      <alignment horizontal="center" vertical="center"/>
      <protection locked="0"/>
    </xf>
    <xf numFmtId="0" fontId="15" fillId="25" borderId="32" xfId="0" applyFont="1" applyFill="1" applyBorder="1" applyAlignment="1" applyProtection="1">
      <alignment horizontal="left" vertical="center" indent="1"/>
      <protection locked="0"/>
    </xf>
    <xf numFmtId="0" fontId="36" fillId="0" borderId="33" xfId="0" applyFont="1" applyFill="1" applyBorder="1" applyAlignment="1" applyProtection="1">
      <alignment horizontal="left" vertical="center" indent="1"/>
      <protection locked="0"/>
    </xf>
    <xf numFmtId="164" fontId="15" fillId="0" borderId="76" xfId="0" applyNumberFormat="1" applyFont="1" applyFill="1" applyBorder="1" applyAlignment="1" applyProtection="1">
      <alignment horizontal="center" vertical="center"/>
      <protection locked="0"/>
    </xf>
    <xf numFmtId="0" fontId="36" fillId="25" borderId="77" xfId="0" applyFont="1" applyFill="1" applyBorder="1" applyAlignment="1" applyProtection="1">
      <alignment horizontal="center" vertical="center"/>
      <protection locked="0"/>
    </xf>
    <xf numFmtId="0" fontId="36" fillId="25" borderId="78" xfId="0" applyFont="1" applyFill="1" applyBorder="1" applyAlignment="1" applyProtection="1">
      <alignment horizontal="center" vertical="center"/>
      <protection locked="0"/>
    </xf>
    <xf numFmtId="0" fontId="36" fillId="25" borderId="79" xfId="0" applyFont="1" applyFill="1" applyBorder="1" applyAlignment="1" applyProtection="1">
      <alignment horizontal="center" vertical="center"/>
      <protection locked="0"/>
    </xf>
    <xf numFmtId="0" fontId="35" fillId="25" borderId="80" xfId="0" applyFont="1" applyFill="1" applyBorder="1" applyAlignment="1" applyProtection="1">
      <alignment horizontal="center" vertical="center"/>
      <protection/>
    </xf>
    <xf numFmtId="0" fontId="36" fillId="25" borderId="81" xfId="0" applyFont="1" applyFill="1" applyBorder="1" applyAlignment="1" applyProtection="1">
      <alignment horizontal="center" vertical="center"/>
      <protection locked="0"/>
    </xf>
    <xf numFmtId="0" fontId="35" fillId="0" borderId="80" xfId="0" applyFont="1" applyBorder="1" applyAlignment="1" applyProtection="1">
      <alignment horizontal="center" vertical="center"/>
      <protection/>
    </xf>
    <xf numFmtId="0" fontId="35" fillId="0" borderId="77" xfId="0" applyFont="1" applyBorder="1" applyAlignment="1" applyProtection="1">
      <alignment horizontal="center" vertical="center"/>
      <protection/>
    </xf>
    <xf numFmtId="0" fontId="35" fillId="0" borderId="78" xfId="0" applyFont="1" applyBorder="1" applyAlignment="1" applyProtection="1">
      <alignment horizontal="center" vertical="center"/>
      <protection/>
    </xf>
    <xf numFmtId="0" fontId="35" fillId="0" borderId="79" xfId="0" applyFont="1" applyBorder="1" applyAlignment="1" applyProtection="1">
      <alignment horizontal="center" vertical="center"/>
      <protection/>
    </xf>
    <xf numFmtId="0" fontId="37" fillId="25" borderId="80" xfId="0" applyFont="1" applyFill="1" applyBorder="1" applyAlignment="1" applyProtection="1">
      <alignment horizontal="center" vertical="center"/>
      <protection/>
    </xf>
    <xf numFmtId="0" fontId="36" fillId="25" borderId="81" xfId="0" applyFont="1" applyFill="1" applyBorder="1" applyAlignment="1" applyProtection="1">
      <alignment horizontal="center" vertical="center"/>
      <protection locked="0"/>
    </xf>
    <xf numFmtId="0" fontId="36" fillId="25" borderId="78" xfId="0" applyFont="1" applyFill="1" applyBorder="1" applyAlignment="1" applyProtection="1">
      <alignment horizontal="center" vertical="center"/>
      <protection locked="0"/>
    </xf>
    <xf numFmtId="0" fontId="36" fillId="25" borderId="79" xfId="0" applyFont="1" applyFill="1" applyBorder="1" applyAlignment="1" applyProtection="1">
      <alignment horizontal="center" vertical="center"/>
      <protection locked="0"/>
    </xf>
    <xf numFmtId="0" fontId="35" fillId="25" borderId="80" xfId="0" applyFont="1" applyFill="1" applyBorder="1" applyAlignment="1" applyProtection="1">
      <alignment horizontal="center" vertical="center"/>
      <protection/>
    </xf>
    <xf numFmtId="0" fontId="35" fillId="25" borderId="77" xfId="0" applyFont="1" applyFill="1" applyBorder="1" applyAlignment="1" applyProtection="1">
      <alignment horizontal="center" vertical="center"/>
      <protection/>
    </xf>
    <xf numFmtId="0" fontId="35" fillId="25" borderId="78" xfId="0" applyFont="1" applyFill="1" applyBorder="1" applyAlignment="1" applyProtection="1">
      <alignment horizontal="center" vertical="center"/>
      <protection/>
    </xf>
    <xf numFmtId="0" fontId="37" fillId="25" borderId="80" xfId="0" applyFont="1" applyFill="1" applyBorder="1" applyAlignment="1" applyProtection="1">
      <alignment horizontal="center" vertical="center"/>
      <protection/>
    </xf>
    <xf numFmtId="1" fontId="4" fillId="0" borderId="82" xfId="47" applyNumberFormat="1" applyFont="1" applyFill="1" applyBorder="1" applyAlignment="1" applyProtection="1">
      <alignment horizontal="center" vertical="center"/>
      <protection/>
    </xf>
    <xf numFmtId="0" fontId="4" fillId="25" borderId="56" xfId="0" applyFont="1" applyFill="1" applyBorder="1" applyAlignment="1" applyProtection="1">
      <alignment horizontal="center" vertical="center"/>
      <protection/>
    </xf>
    <xf numFmtId="0" fontId="2" fillId="25" borderId="16" xfId="0" applyFont="1" applyFill="1" applyBorder="1" applyAlignment="1" applyProtection="1">
      <alignment horizontal="center" vertical="center"/>
      <protection locked="0"/>
    </xf>
    <xf numFmtId="0" fontId="2" fillId="25" borderId="17" xfId="0" applyFont="1" applyFill="1" applyBorder="1" applyAlignment="1" applyProtection="1">
      <alignment horizontal="center" vertical="center"/>
      <protection locked="0"/>
    </xf>
    <xf numFmtId="0" fontId="2" fillId="25" borderId="18" xfId="0" applyFont="1" applyFill="1" applyBorder="1" applyAlignment="1" applyProtection="1">
      <alignment horizontal="center" vertical="center"/>
      <protection locked="0"/>
    </xf>
    <xf numFmtId="0" fontId="3" fillId="25" borderId="56" xfId="0" applyFont="1" applyFill="1" applyBorder="1" applyAlignment="1" applyProtection="1">
      <alignment horizontal="center" vertical="center"/>
      <protection/>
    </xf>
    <xf numFmtId="0" fontId="3" fillId="25" borderId="83" xfId="0" applyFont="1" applyFill="1" applyBorder="1" applyAlignment="1" applyProtection="1">
      <alignment horizontal="center" vertical="center"/>
      <protection/>
    </xf>
    <xf numFmtId="0" fontId="3" fillId="25" borderId="17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 applyProtection="1">
      <alignment horizontal="center" vertical="center"/>
      <protection/>
    </xf>
    <xf numFmtId="0" fontId="4" fillId="25" borderId="19" xfId="0" applyFont="1" applyFill="1" applyBorder="1" applyAlignment="1" applyProtection="1">
      <alignment horizontal="center" vertical="center"/>
      <protection/>
    </xf>
    <xf numFmtId="0" fontId="14" fillId="25" borderId="19" xfId="0" applyFont="1" applyFill="1" applyBorder="1" applyAlignment="1" applyProtection="1">
      <alignment horizontal="center" vertical="center"/>
      <protection/>
    </xf>
    <xf numFmtId="0" fontId="15" fillId="25" borderId="65" xfId="0" applyFont="1" applyFill="1" applyBorder="1" applyAlignment="1" applyProtection="1">
      <alignment horizontal="center" vertical="center"/>
      <protection locked="0"/>
    </xf>
    <xf numFmtId="0" fontId="15" fillId="25" borderId="62" xfId="0" applyFont="1" applyFill="1" applyBorder="1" applyAlignment="1" applyProtection="1">
      <alignment horizontal="center" vertical="center"/>
      <protection locked="0"/>
    </xf>
    <xf numFmtId="0" fontId="15" fillId="25" borderId="63" xfId="0" applyFont="1" applyFill="1" applyBorder="1" applyAlignment="1" applyProtection="1">
      <alignment horizontal="center" vertical="center"/>
      <protection locked="0"/>
    </xf>
    <xf numFmtId="0" fontId="14" fillId="25" borderId="64" xfId="0" applyFont="1" applyFill="1" applyBorder="1" applyAlignment="1" applyProtection="1">
      <alignment horizontal="center" vertical="center"/>
      <protection/>
    </xf>
    <xf numFmtId="0" fontId="14" fillId="25" borderId="61" xfId="0" applyFont="1" applyFill="1" applyBorder="1" applyAlignment="1" applyProtection="1">
      <alignment horizontal="center" vertical="center"/>
      <protection/>
    </xf>
    <xf numFmtId="0" fontId="14" fillId="25" borderId="62" xfId="0" applyFont="1" applyFill="1" applyBorder="1" applyAlignment="1" applyProtection="1">
      <alignment horizontal="center" vertical="center"/>
      <protection/>
    </xf>
    <xf numFmtId="0" fontId="14" fillId="25" borderId="63" xfId="0" applyFont="1" applyFill="1" applyBorder="1" applyAlignment="1" applyProtection="1">
      <alignment horizontal="center" vertical="center"/>
      <protection/>
    </xf>
    <xf numFmtId="0" fontId="4" fillId="25" borderId="64" xfId="0" applyFont="1" applyFill="1" applyBorder="1" applyAlignment="1" applyProtection="1">
      <alignment horizontal="center" vertical="center"/>
      <protection/>
    </xf>
    <xf numFmtId="164" fontId="7" fillId="0" borderId="22" xfId="47" applyNumberFormat="1" applyFont="1" applyFill="1" applyBorder="1" applyAlignment="1">
      <alignment horizontal="center" vertical="center"/>
      <protection/>
    </xf>
    <xf numFmtId="0" fontId="2" fillId="25" borderId="65" xfId="0" applyFont="1" applyFill="1" applyBorder="1" applyAlignment="1" applyProtection="1">
      <alignment horizontal="center" vertical="center"/>
      <protection locked="0"/>
    </xf>
    <xf numFmtId="0" fontId="2" fillId="25" borderId="62" xfId="0" applyFont="1" applyFill="1" applyBorder="1" applyAlignment="1" applyProtection="1">
      <alignment horizontal="center" vertical="center"/>
      <protection locked="0"/>
    </xf>
    <xf numFmtId="0" fontId="2" fillId="25" borderId="63" xfId="0" applyFont="1" applyFill="1" applyBorder="1" applyAlignment="1" applyProtection="1">
      <alignment horizontal="center" vertical="center"/>
      <protection locked="0"/>
    </xf>
    <xf numFmtId="0" fontId="3" fillId="25" borderId="64" xfId="0" applyFont="1" applyFill="1" applyBorder="1" applyAlignment="1" applyProtection="1">
      <alignment horizontal="center" vertical="center"/>
      <protection/>
    </xf>
    <xf numFmtId="0" fontId="3" fillId="25" borderId="61" xfId="0" applyFont="1" applyFill="1" applyBorder="1" applyAlignment="1" applyProtection="1">
      <alignment horizontal="center" vertical="center"/>
      <protection/>
    </xf>
    <xf numFmtId="0" fontId="3" fillId="25" borderId="62" xfId="0" applyFont="1" applyFill="1" applyBorder="1" applyAlignment="1" applyProtection="1">
      <alignment horizontal="center" vertical="center"/>
      <protection/>
    </xf>
    <xf numFmtId="0" fontId="3" fillId="25" borderId="63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4" fillId="0" borderId="82" xfId="0" applyFont="1" applyFill="1" applyBorder="1" applyAlignment="1" applyProtection="1">
      <alignment horizontal="center" vertical="center"/>
      <protection/>
    </xf>
    <xf numFmtId="0" fontId="14" fillId="0" borderId="84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 applyProtection="1">
      <alignment horizontal="center" vertical="center"/>
      <protection locked="0"/>
    </xf>
    <xf numFmtId="0" fontId="2" fillId="25" borderId="21" xfId="0" applyFont="1" applyFill="1" applyBorder="1" applyAlignment="1" applyProtection="1">
      <alignment horizontal="center" vertical="center"/>
      <protection locked="0"/>
    </xf>
    <xf numFmtId="0" fontId="2" fillId="25" borderId="22" xfId="0" applyFont="1" applyFill="1" applyBorder="1" applyAlignment="1" applyProtection="1">
      <alignment horizontal="center" vertical="center"/>
      <protection locked="0"/>
    </xf>
    <xf numFmtId="0" fontId="3" fillId="25" borderId="59" xfId="0" applyFont="1" applyFill="1" applyBorder="1" applyAlignment="1" applyProtection="1">
      <alignment horizontal="center" vertical="center"/>
      <protection/>
    </xf>
    <xf numFmtId="0" fontId="3" fillId="25" borderId="58" xfId="0" applyFont="1" applyFill="1" applyBorder="1" applyAlignment="1" applyProtection="1">
      <alignment horizontal="center" vertical="center"/>
      <protection/>
    </xf>
    <xf numFmtId="0" fontId="3" fillId="25" borderId="21" xfId="0" applyFont="1" applyFill="1" applyBorder="1" applyAlignment="1" applyProtection="1">
      <alignment horizontal="center" vertical="center"/>
      <protection/>
    </xf>
    <xf numFmtId="0" fontId="3" fillId="25" borderId="22" xfId="0" applyFont="1" applyFill="1" applyBorder="1" applyAlignment="1" applyProtection="1">
      <alignment horizontal="center" vertical="center"/>
      <protection/>
    </xf>
    <xf numFmtId="0" fontId="14" fillId="25" borderId="59" xfId="0" applyFont="1" applyFill="1" applyBorder="1" applyAlignment="1" applyProtection="1">
      <alignment horizontal="center" vertical="center"/>
      <protection/>
    </xf>
    <xf numFmtId="0" fontId="14" fillId="25" borderId="56" xfId="0" applyFont="1" applyFill="1" applyBorder="1" applyAlignment="1" applyProtection="1">
      <alignment horizontal="center" vertical="center"/>
      <protection/>
    </xf>
    <xf numFmtId="0" fontId="14" fillId="25" borderId="83" xfId="0" applyFont="1" applyFill="1" applyBorder="1" applyAlignment="1" applyProtection="1">
      <alignment horizontal="center" vertical="center"/>
      <protection/>
    </xf>
    <xf numFmtId="0" fontId="14" fillId="25" borderId="17" xfId="0" applyFont="1" applyFill="1" applyBorder="1" applyAlignment="1" applyProtection="1">
      <alignment horizontal="center" vertical="center"/>
      <protection/>
    </xf>
    <xf numFmtId="0" fontId="14" fillId="25" borderId="18" xfId="0" applyFont="1" applyFill="1" applyBorder="1" applyAlignment="1" applyProtection="1">
      <alignment horizontal="center" vertical="center"/>
      <protection/>
    </xf>
    <xf numFmtId="0" fontId="15" fillId="25" borderId="16" xfId="0" applyFont="1" applyFill="1" applyBorder="1" applyAlignment="1" applyProtection="1">
      <alignment horizontal="center" vertical="center"/>
      <protection locked="0"/>
    </xf>
    <xf numFmtId="0" fontId="15" fillId="25" borderId="17" xfId="0" applyFont="1" applyFill="1" applyBorder="1" applyAlignment="1" applyProtection="1">
      <alignment horizontal="center" vertical="center"/>
      <protection locked="0"/>
    </xf>
    <xf numFmtId="0" fontId="15" fillId="25" borderId="18" xfId="0" applyFont="1" applyFill="1" applyBorder="1" applyAlignment="1" applyProtection="1">
      <alignment horizontal="center" vertical="center"/>
      <protection locked="0"/>
    </xf>
    <xf numFmtId="0" fontId="2" fillId="25" borderId="57" xfId="0" applyFont="1" applyFill="1" applyBorder="1" applyAlignment="1" applyProtection="1">
      <alignment horizontal="center" vertical="center"/>
      <protection locked="0"/>
    </xf>
    <xf numFmtId="0" fontId="2" fillId="25" borderId="54" xfId="0" applyFont="1" applyFill="1" applyBorder="1" applyAlignment="1" applyProtection="1">
      <alignment horizontal="center" vertical="center"/>
      <protection locked="0"/>
    </xf>
    <xf numFmtId="0" fontId="2" fillId="25" borderId="55" xfId="0" applyFont="1" applyFill="1" applyBorder="1" applyAlignment="1" applyProtection="1">
      <alignment horizontal="center" vertical="center"/>
      <protection locked="0"/>
    </xf>
    <xf numFmtId="0" fontId="3" fillId="25" borderId="53" xfId="0" applyFont="1" applyFill="1" applyBorder="1" applyAlignment="1" applyProtection="1">
      <alignment horizontal="center" vertical="center"/>
      <protection/>
    </xf>
    <xf numFmtId="0" fontId="3" fillId="25" borderId="54" xfId="0" applyFont="1" applyFill="1" applyBorder="1" applyAlignment="1" applyProtection="1">
      <alignment horizontal="center" vertical="center"/>
      <protection/>
    </xf>
    <xf numFmtId="0" fontId="3" fillId="25" borderId="55" xfId="0" applyFont="1" applyFill="1" applyBorder="1" applyAlignment="1" applyProtection="1">
      <alignment horizontal="center" vertical="center"/>
      <protection/>
    </xf>
    <xf numFmtId="0" fontId="3" fillId="25" borderId="56" xfId="0" applyFont="1" applyFill="1" applyBorder="1" applyAlignment="1" applyProtection="1">
      <alignment horizontal="center" vertical="center"/>
      <protection/>
    </xf>
    <xf numFmtId="0" fontId="3" fillId="25" borderId="19" xfId="0" applyFont="1" applyFill="1" applyBorder="1" applyAlignment="1" applyProtection="1">
      <alignment horizontal="center" vertical="center"/>
      <protection/>
    </xf>
    <xf numFmtId="0" fontId="14" fillId="0" borderId="85" xfId="47" applyFont="1" applyFill="1" applyBorder="1" applyAlignment="1">
      <alignment horizontal="center" vertical="center"/>
      <protection/>
    </xf>
    <xf numFmtId="0" fontId="14" fillId="25" borderId="65" xfId="0" applyFont="1" applyFill="1" applyBorder="1" applyAlignment="1" applyProtection="1">
      <alignment horizontal="center" vertical="center"/>
      <protection locked="0"/>
    </xf>
    <xf numFmtId="0" fontId="14" fillId="25" borderId="62" xfId="0" applyFont="1" applyFill="1" applyBorder="1" applyAlignment="1" applyProtection="1">
      <alignment horizontal="center" vertical="center"/>
      <protection locked="0"/>
    </xf>
    <xf numFmtId="0" fontId="14" fillId="25" borderId="63" xfId="0" applyFont="1" applyFill="1" applyBorder="1" applyAlignment="1" applyProtection="1">
      <alignment horizontal="center" vertical="center"/>
      <protection locked="0"/>
    </xf>
    <xf numFmtId="0" fontId="14" fillId="25" borderId="64" xfId="0" applyFont="1" applyFill="1" applyBorder="1" applyAlignment="1" applyProtection="1">
      <alignment horizontal="center" vertical="center"/>
      <protection/>
    </xf>
    <xf numFmtId="0" fontId="14" fillId="25" borderId="61" xfId="0" applyFont="1" applyFill="1" applyBorder="1" applyAlignment="1" applyProtection="1">
      <alignment horizontal="center" vertical="center"/>
      <protection/>
    </xf>
    <xf numFmtId="0" fontId="14" fillId="25" borderId="62" xfId="0" applyFont="1" applyFill="1" applyBorder="1" applyAlignment="1" applyProtection="1">
      <alignment horizontal="center" vertical="center"/>
      <protection/>
    </xf>
    <xf numFmtId="0" fontId="14" fillId="25" borderId="63" xfId="0" applyFont="1" applyFill="1" applyBorder="1" applyAlignment="1" applyProtection="1">
      <alignment horizontal="center" vertical="center"/>
      <protection/>
    </xf>
    <xf numFmtId="0" fontId="3" fillId="25" borderId="30" xfId="0" applyFont="1" applyFill="1" applyBorder="1" applyAlignment="1" applyProtection="1">
      <alignment horizontal="center" vertical="center"/>
      <protection/>
    </xf>
    <xf numFmtId="0" fontId="15" fillId="25" borderId="32" xfId="0" applyFont="1" applyFill="1" applyBorder="1" applyAlignment="1" applyProtection="1">
      <alignment horizontal="center" vertical="center"/>
      <protection locked="0"/>
    </xf>
    <xf numFmtId="0" fontId="15" fillId="25" borderId="33" xfId="0" applyFont="1" applyFill="1" applyBorder="1" applyAlignment="1" applyProtection="1">
      <alignment horizontal="center" vertical="center"/>
      <protection locked="0"/>
    </xf>
    <xf numFmtId="0" fontId="15" fillId="25" borderId="34" xfId="0" applyFont="1" applyFill="1" applyBorder="1" applyAlignment="1" applyProtection="1">
      <alignment horizontal="center" vertical="center"/>
      <protection locked="0"/>
    </xf>
    <xf numFmtId="0" fontId="14" fillId="25" borderId="82" xfId="0" applyFont="1" applyFill="1" applyBorder="1" applyAlignment="1" applyProtection="1">
      <alignment horizontal="center" vertical="center"/>
      <protection/>
    </xf>
    <xf numFmtId="0" fontId="14" fillId="25" borderId="84" xfId="0" applyFont="1" applyFill="1" applyBorder="1" applyAlignment="1" applyProtection="1">
      <alignment horizontal="center" vertical="center"/>
      <protection/>
    </xf>
    <xf numFmtId="0" fontId="14" fillId="25" borderId="33" xfId="0" applyFont="1" applyFill="1" applyBorder="1" applyAlignment="1" applyProtection="1">
      <alignment horizontal="center" vertical="center"/>
      <protection/>
    </xf>
    <xf numFmtId="0" fontId="14" fillId="25" borderId="34" xfId="0" applyFont="1" applyFill="1" applyBorder="1" applyAlignment="1" applyProtection="1">
      <alignment horizontal="center" vertical="center"/>
      <protection/>
    </xf>
    <xf numFmtId="0" fontId="4" fillId="25" borderId="82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left" vertical="center" indent="1"/>
      <protection locked="0"/>
    </xf>
    <xf numFmtId="0" fontId="14" fillId="0" borderId="48" xfId="0" applyFont="1" applyFill="1" applyBorder="1" applyAlignment="1" applyProtection="1">
      <alignment horizontal="left" vertical="center" indent="1"/>
      <protection locked="0"/>
    </xf>
    <xf numFmtId="164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/>
    </xf>
    <xf numFmtId="0" fontId="14" fillId="0" borderId="54" xfId="0" applyFont="1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left" vertical="center" indent="1"/>
      <protection locked="0"/>
    </xf>
    <xf numFmtId="0" fontId="15" fillId="0" borderId="17" xfId="0" applyFont="1" applyFill="1" applyBorder="1" applyAlignment="1" applyProtection="1">
      <alignment horizontal="left" vertical="center" indent="1"/>
      <protection locked="0"/>
    </xf>
    <xf numFmtId="164" fontId="15" fillId="0" borderId="52" xfId="0" applyNumberFormat="1" applyFont="1" applyFill="1" applyBorder="1" applyAlignment="1" applyProtection="1">
      <alignment horizontal="center" vertical="center"/>
      <protection locked="0"/>
    </xf>
    <xf numFmtId="0" fontId="15" fillId="25" borderId="8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2" fillId="25" borderId="83" xfId="0" applyFont="1" applyFill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16" xfId="49" applyFont="1" applyFill="1" applyBorder="1" applyAlignment="1" applyProtection="1">
      <alignment horizontal="left" vertical="center" indent="1"/>
      <protection locked="0"/>
    </xf>
    <xf numFmtId="0" fontId="5" fillId="0" borderId="17" xfId="49" applyFont="1" applyFill="1" applyBorder="1" applyAlignment="1" applyProtection="1">
      <alignment horizontal="left" vertical="center" indent="1"/>
      <protection locked="0"/>
    </xf>
    <xf numFmtId="164" fontId="2" fillId="0" borderId="52" xfId="49" applyNumberFormat="1" applyFont="1" applyFill="1" applyBorder="1" applyAlignment="1" applyProtection="1">
      <alignment horizontal="center" vertical="center"/>
      <protection locked="0"/>
    </xf>
    <xf numFmtId="0" fontId="2" fillId="25" borderId="83" xfId="0" applyFont="1" applyFill="1" applyBorder="1" applyAlignment="1" applyProtection="1">
      <alignment horizontal="center" vertical="center"/>
      <protection locked="0"/>
    </xf>
    <xf numFmtId="0" fontId="2" fillId="25" borderId="17" xfId="0" applyFont="1" applyFill="1" applyBorder="1" applyAlignment="1" applyProtection="1">
      <alignment horizontal="center" vertical="center"/>
      <protection locked="0"/>
    </xf>
    <xf numFmtId="0" fontId="2" fillId="25" borderId="18" xfId="0" applyFont="1" applyFill="1" applyBorder="1" applyAlignment="1" applyProtection="1">
      <alignment horizontal="center" vertical="center"/>
      <protection locked="0"/>
    </xf>
    <xf numFmtId="0" fontId="2" fillId="25" borderId="16" xfId="0" applyFont="1" applyFill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40" fillId="0" borderId="17" xfId="0" applyFont="1" applyFill="1" applyBorder="1" applyAlignment="1" applyProtection="1">
      <alignment horizontal="left" vertical="center" indent="1"/>
      <protection locked="0"/>
    </xf>
    <xf numFmtId="164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25" borderId="83" xfId="0" applyFont="1" applyFill="1" applyBorder="1" applyAlignment="1" applyProtection="1">
      <alignment horizontal="center" vertical="center"/>
      <protection/>
    </xf>
    <xf numFmtId="0" fontId="3" fillId="25" borderId="17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 applyProtection="1">
      <alignment horizontal="center" vertical="center"/>
      <protection/>
    </xf>
    <xf numFmtId="0" fontId="2" fillId="0" borderId="20" xfId="49" applyFont="1" applyFill="1" applyBorder="1" applyAlignment="1" applyProtection="1">
      <alignment horizontal="left" vertical="center" indent="1"/>
      <protection locked="0"/>
    </xf>
    <xf numFmtId="0" fontId="5" fillId="0" borderId="21" xfId="49" applyFont="1" applyFill="1" applyBorder="1" applyAlignment="1" applyProtection="1">
      <alignment horizontal="left" vertical="center" indent="1"/>
      <protection locked="0"/>
    </xf>
    <xf numFmtId="164" fontId="2" fillId="0" borderId="43" xfId="49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left" vertical="center" indent="1"/>
      <protection locked="0"/>
    </xf>
    <xf numFmtId="0" fontId="2" fillId="0" borderId="62" xfId="0" applyFont="1" applyFill="1" applyBorder="1" applyAlignment="1" applyProtection="1">
      <alignment horizontal="left" vertical="center" indent="1"/>
      <protection locked="0"/>
    </xf>
    <xf numFmtId="164" fontId="2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25" borderId="61" xfId="0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15" fillId="0" borderId="32" xfId="49" applyFont="1" applyFill="1" applyBorder="1" applyAlignment="1" applyProtection="1">
      <alignment horizontal="left" vertical="center" indent="1"/>
      <protection locked="0"/>
    </xf>
    <xf numFmtId="0" fontId="36" fillId="0" borderId="33" xfId="49" applyFont="1" applyFill="1" applyBorder="1" applyAlignment="1" applyProtection="1">
      <alignment horizontal="left" vertical="center" indent="1"/>
      <protection locked="0"/>
    </xf>
    <xf numFmtId="164" fontId="15" fillId="0" borderId="76" xfId="49" applyNumberFormat="1" applyFont="1" applyFill="1" applyBorder="1" applyAlignment="1" applyProtection="1">
      <alignment horizontal="center" vertical="center"/>
      <protection locked="0"/>
    </xf>
    <xf numFmtId="0" fontId="15" fillId="25" borderId="84" xfId="0" applyFont="1" applyFill="1" applyBorder="1" applyAlignment="1" applyProtection="1">
      <alignment horizontal="center" vertical="center"/>
      <protection locked="0"/>
    </xf>
    <xf numFmtId="0" fontId="14" fillId="0" borderId="84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25" borderId="61" xfId="0" applyFont="1" applyFill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25" borderId="19" xfId="0" applyFont="1" applyFill="1" applyBorder="1" applyAlignment="1" applyProtection="1">
      <alignment horizontal="center" vertical="center"/>
      <protection/>
    </xf>
    <xf numFmtId="0" fontId="12" fillId="25" borderId="19" xfId="0" applyFont="1" applyFill="1" applyBorder="1" applyAlignment="1" applyProtection="1">
      <alignment horizontal="center" vertical="center"/>
      <protection/>
    </xf>
    <xf numFmtId="0" fontId="3" fillId="25" borderId="86" xfId="0" applyFont="1" applyFill="1" applyBorder="1" applyAlignment="1" applyProtection="1">
      <alignment horizontal="center" vertical="center"/>
      <protection/>
    </xf>
    <xf numFmtId="0" fontId="12" fillId="25" borderId="59" xfId="0" applyFont="1" applyFill="1" applyBorder="1" applyAlignment="1" applyProtection="1">
      <alignment horizontal="center" vertical="center"/>
      <protection/>
    </xf>
    <xf numFmtId="0" fontId="39" fillId="25" borderId="64" xfId="0" applyFont="1" applyFill="1" applyBorder="1" applyAlignment="1" applyProtection="1">
      <alignment horizontal="center" vertical="center"/>
      <protection/>
    </xf>
    <xf numFmtId="0" fontId="2" fillId="0" borderId="85" xfId="47" applyFont="1" applyFill="1" applyBorder="1" applyAlignment="1">
      <alignment horizontal="center" vertical="center"/>
      <protection/>
    </xf>
    <xf numFmtId="0" fontId="15" fillId="25" borderId="57" xfId="0" applyFont="1" applyFill="1" applyBorder="1" applyAlignment="1" applyProtection="1">
      <alignment horizontal="center" vertical="center"/>
      <protection locked="0"/>
    </xf>
    <xf numFmtId="0" fontId="15" fillId="25" borderId="54" xfId="0" applyFont="1" applyFill="1" applyBorder="1" applyAlignment="1" applyProtection="1">
      <alignment horizontal="center" vertical="center"/>
      <protection locked="0"/>
    </xf>
    <xf numFmtId="0" fontId="15" fillId="25" borderId="55" xfId="0" applyFont="1" applyFill="1" applyBorder="1" applyAlignment="1" applyProtection="1">
      <alignment horizontal="center" vertical="center"/>
      <protection locked="0"/>
    </xf>
    <xf numFmtId="0" fontId="2" fillId="25" borderId="53" xfId="0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/>
    </xf>
    <xf numFmtId="0" fontId="3" fillId="25" borderId="57" xfId="0" applyFont="1" applyFill="1" applyBorder="1" applyAlignment="1" applyProtection="1">
      <alignment horizontal="center" vertical="center"/>
      <protection locked="0"/>
    </xf>
    <xf numFmtId="0" fontId="3" fillId="25" borderId="54" xfId="0" applyFont="1" applyFill="1" applyBorder="1" applyAlignment="1" applyProtection="1">
      <alignment horizontal="center" vertical="center"/>
      <protection locked="0"/>
    </xf>
    <xf numFmtId="0" fontId="3" fillId="25" borderId="55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4" fillId="25" borderId="56" xfId="0" applyFont="1" applyFill="1" applyBorder="1" applyAlignment="1" applyProtection="1">
      <alignment horizontal="center" vertical="center"/>
      <protection/>
    </xf>
    <xf numFmtId="0" fontId="2" fillId="25" borderId="13" xfId="0" applyFont="1" applyFill="1" applyBorder="1" applyAlignment="1" applyProtection="1">
      <alignment horizontal="center" vertical="center"/>
      <protection locked="0"/>
    </xf>
    <xf numFmtId="0" fontId="2" fillId="25" borderId="11" xfId="0" applyFont="1" applyFill="1" applyBorder="1" applyAlignment="1" applyProtection="1">
      <alignment horizontal="center" vertical="center"/>
      <protection locked="0"/>
    </xf>
    <xf numFmtId="0" fontId="2" fillId="25" borderId="12" xfId="0" applyFont="1" applyFill="1" applyBorder="1" applyAlignment="1" applyProtection="1">
      <alignment horizontal="center" vertical="center"/>
      <protection locked="0"/>
    </xf>
    <xf numFmtId="0" fontId="2" fillId="25" borderId="29" xfId="0" applyFont="1" applyFill="1" applyBorder="1" applyAlignment="1" applyProtection="1">
      <alignment horizontal="center" vertical="center"/>
      <protection locked="0"/>
    </xf>
    <xf numFmtId="0" fontId="3" fillId="25" borderId="29" xfId="0" applyFont="1" applyFill="1" applyBorder="1" applyAlignment="1" applyProtection="1">
      <alignment horizontal="center" vertical="center"/>
      <protection locked="0"/>
    </xf>
    <xf numFmtId="0" fontId="3" fillId="25" borderId="11" xfId="0" applyFont="1" applyFill="1" applyBorder="1" applyAlignment="1" applyProtection="1">
      <alignment horizontal="center" vertical="center"/>
      <protection locked="0"/>
    </xf>
    <xf numFmtId="0" fontId="3" fillId="25" borderId="12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14" fillId="0" borderId="64" xfId="0" applyFont="1" applyBorder="1" applyAlignment="1" applyProtection="1">
      <alignment horizontal="center" vertical="center"/>
      <protection/>
    </xf>
    <xf numFmtId="0" fontId="14" fillId="25" borderId="87" xfId="0" applyFont="1" applyFill="1" applyBorder="1" applyAlignment="1" applyProtection="1">
      <alignment horizontal="center" vertical="center"/>
      <protection/>
    </xf>
    <xf numFmtId="0" fontId="14" fillId="0" borderId="88" xfId="47" applyFont="1" applyFill="1" applyBorder="1" applyAlignment="1">
      <alignment horizontal="center" vertical="center"/>
      <protection/>
    </xf>
    <xf numFmtId="0" fontId="15" fillId="25" borderId="32" xfId="0" applyFont="1" applyFill="1" applyBorder="1" applyAlignment="1" applyProtection="1">
      <alignment horizontal="center" vertical="center"/>
      <protection locked="0"/>
    </xf>
    <xf numFmtId="0" fontId="15" fillId="25" borderId="33" xfId="0" applyFont="1" applyFill="1" applyBorder="1" applyAlignment="1" applyProtection="1">
      <alignment horizontal="center" vertical="center"/>
      <protection locked="0"/>
    </xf>
    <xf numFmtId="0" fontId="15" fillId="25" borderId="34" xfId="0" applyFont="1" applyFill="1" applyBorder="1" applyAlignment="1" applyProtection="1">
      <alignment horizontal="center" vertical="center"/>
      <protection locked="0"/>
    </xf>
    <xf numFmtId="0" fontId="14" fillId="25" borderId="82" xfId="0" applyFont="1" applyFill="1" applyBorder="1" applyAlignment="1" applyProtection="1">
      <alignment horizontal="center" vertical="center"/>
      <protection/>
    </xf>
    <xf numFmtId="0" fontId="14" fillId="0" borderId="84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3" fillId="25" borderId="82" xfId="0" applyFont="1" applyFill="1" applyBorder="1" applyAlignment="1" applyProtection="1">
      <alignment horizontal="center" vertical="center"/>
      <protection/>
    </xf>
    <xf numFmtId="0" fontId="14" fillId="25" borderId="65" xfId="0" applyFont="1" applyFill="1" applyBorder="1" applyAlignment="1" applyProtection="1">
      <alignment horizontal="center" vertical="center"/>
      <protection locked="0"/>
    </xf>
    <xf numFmtId="0" fontId="14" fillId="25" borderId="62" xfId="0" applyFont="1" applyFill="1" applyBorder="1" applyAlignment="1" applyProtection="1">
      <alignment horizontal="center" vertical="center"/>
      <protection locked="0"/>
    </xf>
    <xf numFmtId="0" fontId="14" fillId="25" borderId="63" xfId="0" applyFont="1" applyFill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3" fillId="25" borderId="59" xfId="0" applyFont="1" applyFill="1" applyBorder="1" applyAlignment="1" applyProtection="1">
      <alignment horizontal="center" vertical="center"/>
      <protection/>
    </xf>
    <xf numFmtId="0" fontId="2" fillId="0" borderId="85" xfId="47" applyFont="1" applyFill="1" applyBorder="1" applyAlignment="1">
      <alignment horizontal="center" vertical="center"/>
      <protection/>
    </xf>
    <xf numFmtId="0" fontId="14" fillId="25" borderId="89" xfId="0" applyFont="1" applyFill="1" applyBorder="1" applyAlignment="1" applyProtection="1">
      <alignment horizontal="center" vertical="center"/>
      <protection locked="0"/>
    </xf>
    <xf numFmtId="0" fontId="14" fillId="25" borderId="90" xfId="0" applyFont="1" applyFill="1" applyBorder="1" applyAlignment="1" applyProtection="1">
      <alignment horizontal="center" vertical="center"/>
      <protection locked="0"/>
    </xf>
    <xf numFmtId="0" fontId="14" fillId="25" borderId="91" xfId="0" applyFont="1" applyFill="1" applyBorder="1" applyAlignment="1" applyProtection="1">
      <alignment horizontal="center" vertical="center"/>
      <protection locked="0"/>
    </xf>
    <xf numFmtId="0" fontId="14" fillId="25" borderId="92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left" vertical="center" indent="1"/>
      <protection locked="0"/>
    </xf>
    <xf numFmtId="0" fontId="41" fillId="0" borderId="62" xfId="0" applyFont="1" applyFill="1" applyBorder="1" applyAlignment="1" applyProtection="1">
      <alignment horizontal="left" vertical="center" indent="1"/>
      <protection locked="0"/>
    </xf>
    <xf numFmtId="164" fontId="14" fillId="0" borderId="60" xfId="0" applyNumberFormat="1" applyFont="1" applyFill="1" applyBorder="1" applyAlignment="1" applyProtection="1">
      <alignment horizontal="center" vertical="center"/>
      <protection locked="0"/>
    </xf>
    <xf numFmtId="0" fontId="14" fillId="25" borderId="64" xfId="0" applyFont="1" applyFill="1" applyBorder="1" applyAlignment="1" applyProtection="1">
      <alignment horizontal="center" vertical="center"/>
      <protection/>
    </xf>
    <xf numFmtId="0" fontId="15" fillId="25" borderId="65" xfId="0" applyFont="1" applyFill="1" applyBorder="1" applyAlignment="1" applyProtection="1">
      <alignment horizontal="center" vertical="center"/>
      <protection locked="0"/>
    </xf>
    <xf numFmtId="0" fontId="15" fillId="25" borderId="62" xfId="0" applyFont="1" applyFill="1" applyBorder="1" applyAlignment="1" applyProtection="1">
      <alignment horizontal="center" vertical="center"/>
      <protection locked="0"/>
    </xf>
    <xf numFmtId="0" fontId="15" fillId="25" borderId="63" xfId="0" applyFont="1" applyFill="1" applyBorder="1" applyAlignment="1" applyProtection="1">
      <alignment horizontal="center" vertical="center"/>
      <protection locked="0"/>
    </xf>
    <xf numFmtId="0" fontId="4" fillId="25" borderId="64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left" vertical="center" indent="1"/>
      <protection locked="0"/>
    </xf>
    <xf numFmtId="0" fontId="42" fillId="0" borderId="33" xfId="0" applyFont="1" applyFill="1" applyBorder="1" applyAlignment="1" applyProtection="1">
      <alignment horizontal="left" vertical="center" indent="1"/>
      <protection locked="0"/>
    </xf>
    <xf numFmtId="164" fontId="15" fillId="0" borderId="76" xfId="0" applyNumberFormat="1" applyFont="1" applyFill="1" applyBorder="1" applyAlignment="1" applyProtection="1">
      <alignment horizontal="center" vertical="center"/>
      <protection locked="0"/>
    </xf>
    <xf numFmtId="0" fontId="14" fillId="0" borderId="82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/>
    </xf>
    <xf numFmtId="0" fontId="2" fillId="0" borderId="16" xfId="48" applyFont="1" applyFill="1" applyBorder="1" applyAlignment="1" applyProtection="1">
      <alignment horizontal="left" vertical="center" indent="1"/>
      <protection locked="0"/>
    </xf>
    <xf numFmtId="0" fontId="5" fillId="0" borderId="17" xfId="48" applyFont="1" applyFill="1" applyBorder="1" applyAlignment="1" applyProtection="1">
      <alignment horizontal="left" vertical="center" indent="1"/>
      <protection locked="0"/>
    </xf>
    <xf numFmtId="164" fontId="2" fillId="0" borderId="52" xfId="48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62" xfId="0" applyFont="1" applyFill="1" applyBorder="1" applyAlignment="1" applyProtection="1">
      <alignment horizontal="center" vertical="center"/>
      <protection locked="0"/>
    </xf>
    <xf numFmtId="0" fontId="14" fillId="0" borderId="63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left" vertical="center" indent="1"/>
      <protection locked="0"/>
    </xf>
    <xf numFmtId="0" fontId="15" fillId="0" borderId="17" xfId="0" applyFont="1" applyFill="1" applyBorder="1" applyAlignment="1" applyProtection="1">
      <alignment horizontal="left" vertical="center" indent="1"/>
      <protection locked="0"/>
    </xf>
    <xf numFmtId="0" fontId="15" fillId="25" borderId="16" xfId="0" applyFont="1" applyFill="1" applyBorder="1" applyAlignment="1" applyProtection="1">
      <alignment horizontal="center" vertical="center"/>
      <protection locked="0"/>
    </xf>
    <xf numFmtId="0" fontId="15" fillId="25" borderId="17" xfId="0" applyFont="1" applyFill="1" applyBorder="1" applyAlignment="1" applyProtection="1">
      <alignment horizontal="center" vertical="center"/>
      <protection locked="0"/>
    </xf>
    <xf numFmtId="0" fontId="15" fillId="25" borderId="18" xfId="0" applyFont="1" applyFill="1" applyBorder="1" applyAlignment="1" applyProtection="1">
      <alignment horizontal="center" vertical="center"/>
      <protection locked="0"/>
    </xf>
    <xf numFmtId="0" fontId="15" fillId="0" borderId="57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4" fillId="25" borderId="56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4" fillId="25" borderId="83" xfId="0" applyFont="1" applyFill="1" applyBorder="1" applyAlignment="1" applyProtection="1">
      <alignment horizontal="center" vertical="center"/>
      <protection/>
    </xf>
    <xf numFmtId="0" fontId="14" fillId="25" borderId="17" xfId="0" applyFont="1" applyFill="1" applyBorder="1" applyAlignment="1" applyProtection="1">
      <alignment horizontal="center" vertical="center"/>
      <protection/>
    </xf>
    <xf numFmtId="0" fontId="14" fillId="25" borderId="18" xfId="0" applyFont="1" applyFill="1" applyBorder="1" applyAlignment="1" applyProtection="1">
      <alignment horizontal="center" vertical="center"/>
      <protection/>
    </xf>
    <xf numFmtId="0" fontId="4" fillId="25" borderId="19" xfId="0" applyFont="1" applyFill="1" applyBorder="1" applyAlignment="1" applyProtection="1">
      <alignment horizontal="center" vertical="center"/>
      <protection/>
    </xf>
    <xf numFmtId="0" fontId="15" fillId="0" borderId="32" xfId="48" applyFont="1" applyFill="1" applyBorder="1" applyAlignment="1" applyProtection="1">
      <alignment horizontal="left" vertical="center" indent="1"/>
      <protection locked="0"/>
    </xf>
    <xf numFmtId="0" fontId="36" fillId="0" borderId="33" xfId="48" applyFont="1" applyFill="1" applyBorder="1" applyAlignment="1" applyProtection="1">
      <alignment horizontal="left" vertical="center" indent="1"/>
      <protection locked="0"/>
    </xf>
    <xf numFmtId="164" fontId="15" fillId="0" borderId="76" xfId="48" applyNumberFormat="1" applyFont="1" applyFill="1" applyBorder="1" applyAlignment="1" applyProtection="1">
      <alignment horizontal="center" vertical="center"/>
      <protection locked="0"/>
    </xf>
    <xf numFmtId="0" fontId="15" fillId="25" borderId="32" xfId="0" applyFont="1" applyFill="1" applyBorder="1" applyAlignment="1" applyProtection="1">
      <alignment horizontal="center" vertical="center"/>
      <protection locked="0"/>
    </xf>
    <xf numFmtId="0" fontId="15" fillId="25" borderId="33" xfId="0" applyFont="1" applyFill="1" applyBorder="1" applyAlignment="1" applyProtection="1">
      <alignment horizontal="center" vertical="center"/>
      <protection locked="0"/>
    </xf>
    <xf numFmtId="0" fontId="15" fillId="25" borderId="34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4" fillId="25" borderId="82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4" fillId="25" borderId="84" xfId="0" applyFont="1" applyFill="1" applyBorder="1" applyAlignment="1" applyProtection="1">
      <alignment horizontal="center" vertical="center"/>
      <protection/>
    </xf>
    <xf numFmtId="0" fontId="14" fillId="25" borderId="33" xfId="0" applyFont="1" applyFill="1" applyBorder="1" applyAlignment="1" applyProtection="1">
      <alignment horizontal="center" vertical="center"/>
      <protection/>
    </xf>
    <xf numFmtId="0" fontId="14" fillId="25" borderId="34" xfId="0" applyFont="1" applyFill="1" applyBorder="1" applyAlignment="1" applyProtection="1">
      <alignment horizontal="center" vertical="center"/>
      <protection/>
    </xf>
    <xf numFmtId="0" fontId="4" fillId="25" borderId="82" xfId="0" applyFont="1" applyFill="1" applyBorder="1" applyAlignment="1" applyProtection="1">
      <alignment horizontal="center" vertical="center"/>
      <protection/>
    </xf>
    <xf numFmtId="0" fontId="2" fillId="0" borderId="65" xfId="48" applyFont="1" applyFill="1" applyBorder="1" applyAlignment="1" applyProtection="1">
      <alignment horizontal="left" vertical="center" indent="1"/>
      <protection locked="0"/>
    </xf>
    <xf numFmtId="0" fontId="5" fillId="0" borderId="62" xfId="48" applyFont="1" applyFill="1" applyBorder="1" applyAlignment="1" applyProtection="1">
      <alignment horizontal="left" vertical="center" indent="1"/>
      <protection locked="0"/>
    </xf>
    <xf numFmtId="164" fontId="2" fillId="0" borderId="60" xfId="48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5" fillId="0" borderId="17" xfId="48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left" vertical="center" indent="1"/>
      <protection locked="0"/>
    </xf>
    <xf numFmtId="0" fontId="15" fillId="0" borderId="33" xfId="0" applyFont="1" applyFill="1" applyBorder="1" applyAlignment="1" applyProtection="1">
      <alignment horizontal="left" vertical="center" indent="1"/>
      <protection locked="0"/>
    </xf>
    <xf numFmtId="164" fontId="15" fillId="0" borderId="76" xfId="0" applyNumberFormat="1" applyFont="1" applyFill="1" applyBorder="1" applyAlignment="1" applyProtection="1">
      <alignment horizontal="center" vertical="center"/>
      <protection locked="0"/>
    </xf>
    <xf numFmtId="0" fontId="4" fillId="25" borderId="82" xfId="0" applyFont="1" applyFill="1" applyBorder="1" applyAlignment="1" applyProtection="1">
      <alignment horizontal="center" vertical="center"/>
      <protection/>
    </xf>
    <xf numFmtId="0" fontId="2" fillId="0" borderId="20" xfId="48" applyFont="1" applyFill="1" applyBorder="1" applyAlignment="1" applyProtection="1">
      <alignment horizontal="left" vertical="center" indent="1"/>
      <protection locked="0"/>
    </xf>
    <xf numFmtId="0" fontId="5" fillId="0" borderId="21" xfId="48" applyFont="1" applyFill="1" applyBorder="1" applyAlignment="1" applyProtection="1">
      <alignment horizontal="left" vertical="center" indent="1"/>
      <protection locked="0"/>
    </xf>
    <xf numFmtId="164" fontId="2" fillId="0" borderId="43" xfId="48" applyNumberFormat="1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left" vertical="center" indent="1"/>
      <protection locked="0"/>
    </xf>
    <xf numFmtId="0" fontId="14" fillId="0" borderId="62" xfId="0" applyFont="1" applyFill="1" applyBorder="1" applyAlignment="1" applyProtection="1">
      <alignment horizontal="left" vertical="center" indent="1"/>
      <protection locked="0"/>
    </xf>
    <xf numFmtId="164" fontId="14" fillId="0" borderId="60" xfId="0" applyNumberFormat="1" applyFont="1" applyFill="1" applyBorder="1" applyAlignment="1" applyProtection="1">
      <alignment horizontal="center" vertical="center"/>
      <protection locked="0"/>
    </xf>
    <xf numFmtId="0" fontId="14" fillId="0" borderId="82" xfId="0" applyFont="1" applyBorder="1" applyAlignment="1" applyProtection="1">
      <alignment horizontal="center" vertical="center"/>
      <protection/>
    </xf>
    <xf numFmtId="0" fontId="14" fillId="0" borderId="84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164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4" fillId="25" borderId="64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left" vertical="center" indent="1"/>
      <protection locked="0"/>
    </xf>
    <xf numFmtId="0" fontId="42" fillId="0" borderId="17" xfId="0" applyFont="1" applyFill="1" applyBorder="1" applyAlignment="1" applyProtection="1">
      <alignment horizontal="left" vertical="center" indent="1"/>
      <protection locked="0"/>
    </xf>
    <xf numFmtId="164" fontId="15" fillId="0" borderId="52" xfId="0" applyNumberFormat="1" applyFont="1" applyFill="1" applyBorder="1" applyAlignment="1" applyProtection="1">
      <alignment horizontal="center" vertical="center"/>
      <protection locked="0"/>
    </xf>
    <xf numFmtId="0" fontId="15" fillId="25" borderId="57" xfId="0" applyFont="1" applyFill="1" applyBorder="1" applyAlignment="1" applyProtection="1">
      <alignment horizontal="center" vertical="center"/>
      <protection locked="0"/>
    </xf>
    <xf numFmtId="0" fontId="15" fillId="25" borderId="54" xfId="0" applyFont="1" applyFill="1" applyBorder="1" applyAlignment="1" applyProtection="1">
      <alignment horizontal="center" vertical="center"/>
      <protection locked="0"/>
    </xf>
    <xf numFmtId="0" fontId="15" fillId="25" borderId="55" xfId="0" applyFont="1" applyFill="1" applyBorder="1" applyAlignment="1" applyProtection="1">
      <alignment horizontal="center" vertical="center"/>
      <protection locked="0"/>
    </xf>
    <xf numFmtId="0" fontId="14" fillId="25" borderId="82" xfId="0" applyFont="1" applyFill="1" applyBorder="1" applyAlignment="1" applyProtection="1">
      <alignment horizontal="center" vertical="center"/>
      <protection/>
    </xf>
    <xf numFmtId="0" fontId="15" fillId="25" borderId="32" xfId="0" applyFont="1" applyFill="1" applyBorder="1" applyAlignment="1" applyProtection="1">
      <alignment horizontal="center" vertical="center"/>
      <protection locked="0"/>
    </xf>
    <xf numFmtId="0" fontId="15" fillId="25" borderId="33" xfId="0" applyFont="1" applyFill="1" applyBorder="1" applyAlignment="1" applyProtection="1">
      <alignment horizontal="center" vertical="center"/>
      <protection locked="0"/>
    </xf>
    <xf numFmtId="0" fontId="15" fillId="25" borderId="34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left" vertical="center" indent="1"/>
      <protection locked="0"/>
    </xf>
    <xf numFmtId="0" fontId="41" fillId="0" borderId="48" xfId="0" applyFont="1" applyFill="1" applyBorder="1" applyAlignment="1" applyProtection="1">
      <alignment horizontal="left" vertical="center" indent="1"/>
      <protection locked="0"/>
    </xf>
    <xf numFmtId="0" fontId="15" fillId="0" borderId="32" xfId="0" applyFont="1" applyFill="1" applyBorder="1" applyAlignment="1" applyProtection="1">
      <alignment horizontal="left" vertical="center" indent="1"/>
      <protection locked="0"/>
    </xf>
    <xf numFmtId="0" fontId="15" fillId="0" borderId="33" xfId="0" applyFont="1" applyFill="1" applyBorder="1" applyAlignment="1" applyProtection="1">
      <alignment horizontal="left" vertical="center" indent="1"/>
      <protection locked="0"/>
    </xf>
    <xf numFmtId="0" fontId="14" fillId="0" borderId="94" xfId="0" applyFont="1" applyFill="1" applyBorder="1" applyAlignment="1" applyProtection="1">
      <alignment horizontal="left" vertical="center" indent="1"/>
      <protection locked="0"/>
    </xf>
    <xf numFmtId="0" fontId="41" fillId="0" borderId="95" xfId="0" applyFont="1" applyFill="1" applyBorder="1" applyAlignment="1" applyProtection="1">
      <alignment horizontal="left" vertical="center" indent="1"/>
      <protection locked="0"/>
    </xf>
    <xf numFmtId="164" fontId="14" fillId="0" borderId="96" xfId="0" applyNumberFormat="1" applyFont="1" applyFill="1" applyBorder="1" applyAlignment="1" applyProtection="1">
      <alignment horizontal="center" vertical="center"/>
      <protection locked="0"/>
    </xf>
    <xf numFmtId="0" fontId="4" fillId="25" borderId="87" xfId="0" applyFont="1" applyFill="1" applyBorder="1" applyAlignment="1" applyProtection="1">
      <alignment horizontal="center" vertical="center"/>
      <protection/>
    </xf>
    <xf numFmtId="0" fontId="4" fillId="25" borderId="19" xfId="0" applyFont="1" applyFill="1" applyBorder="1" applyAlignment="1" applyProtection="1">
      <alignment horizontal="center" vertical="center"/>
      <protection/>
    </xf>
    <xf numFmtId="0" fontId="14" fillId="25" borderId="59" xfId="0" applyFont="1" applyFill="1" applyBorder="1" applyAlignment="1" applyProtection="1">
      <alignment horizontal="center" vertical="center"/>
      <protection/>
    </xf>
    <xf numFmtId="0" fontId="14" fillId="25" borderId="94" xfId="0" applyFont="1" applyFill="1" applyBorder="1" applyAlignment="1" applyProtection="1">
      <alignment horizontal="center" vertical="center"/>
      <protection locked="0"/>
    </xf>
    <xf numFmtId="0" fontId="14" fillId="25" borderId="95" xfId="0" applyFont="1" applyFill="1" applyBorder="1" applyAlignment="1" applyProtection="1">
      <alignment horizontal="center" vertical="center"/>
      <protection locked="0"/>
    </xf>
    <xf numFmtId="0" fontId="14" fillId="25" borderId="97" xfId="0" applyFont="1" applyFill="1" applyBorder="1" applyAlignment="1" applyProtection="1">
      <alignment horizontal="center" vertical="center"/>
      <protection locked="0"/>
    </xf>
    <xf numFmtId="0" fontId="14" fillId="25" borderId="98" xfId="0" applyFont="1" applyFill="1" applyBorder="1" applyAlignment="1" applyProtection="1">
      <alignment horizontal="center" vertical="center"/>
      <protection/>
    </xf>
    <xf numFmtId="0" fontId="14" fillId="25" borderId="99" xfId="0" applyFont="1" applyFill="1" applyBorder="1" applyAlignment="1" applyProtection="1">
      <alignment horizontal="center" vertical="center"/>
      <protection/>
    </xf>
    <xf numFmtId="0" fontId="4" fillId="25" borderId="98" xfId="0" applyFont="1" applyFill="1" applyBorder="1" applyAlignment="1" applyProtection="1">
      <alignment horizontal="center" vertical="center"/>
      <protection/>
    </xf>
    <xf numFmtId="0" fontId="15" fillId="25" borderId="65" xfId="0" applyFont="1" applyFill="1" applyBorder="1" applyAlignment="1" applyProtection="1">
      <alignment horizontal="center" vertical="center"/>
      <protection locked="0"/>
    </xf>
    <xf numFmtId="0" fontId="15" fillId="25" borderId="62" xfId="0" applyFont="1" applyFill="1" applyBorder="1" applyAlignment="1" applyProtection="1">
      <alignment horizontal="center" vertical="center"/>
      <protection locked="0"/>
    </xf>
    <xf numFmtId="0" fontId="15" fillId="25" borderId="63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left" vertical="center" indent="1"/>
      <protection locked="0"/>
    </xf>
    <xf numFmtId="0" fontId="42" fillId="0" borderId="48" xfId="0" applyFont="1" applyFill="1" applyBorder="1" applyAlignment="1" applyProtection="1">
      <alignment horizontal="left" vertical="center" indent="1"/>
      <protection locked="0"/>
    </xf>
    <xf numFmtId="164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15" fillId="25" borderId="56" xfId="0" applyFont="1" applyFill="1" applyBorder="1" applyAlignment="1" applyProtection="1">
      <alignment horizontal="center" vertical="center"/>
      <protection/>
    </xf>
    <xf numFmtId="0" fontId="14" fillId="25" borderId="64" xfId="0" applyFont="1" applyFill="1" applyBorder="1" applyAlignment="1" applyProtection="1">
      <alignment horizontal="center" vertical="center"/>
      <protection/>
    </xf>
    <xf numFmtId="0" fontId="15" fillId="25" borderId="65" xfId="0" applyFont="1" applyFill="1" applyBorder="1" applyAlignment="1" applyProtection="1">
      <alignment horizontal="center" vertical="center"/>
      <protection locked="0"/>
    </xf>
    <xf numFmtId="0" fontId="15" fillId="25" borderId="62" xfId="0" applyFont="1" applyFill="1" applyBorder="1" applyAlignment="1" applyProtection="1">
      <alignment horizontal="center" vertical="center"/>
      <protection locked="0"/>
    </xf>
    <xf numFmtId="0" fontId="15" fillId="25" borderId="63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9. Tabulky ženy 2013" xfId="48"/>
    <cellStyle name="normální_Muži 201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2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6.5" customHeight="1"/>
  <cols>
    <col min="1" max="1" width="3.421875" style="9" customWidth="1"/>
    <col min="2" max="2" width="24.421875" style="31" customWidth="1"/>
    <col min="3" max="3" width="18.7109375" style="31" customWidth="1"/>
    <col min="4" max="4" width="7.8515625" style="32" customWidth="1"/>
    <col min="5" max="5" width="4.00390625" style="9" customWidth="1"/>
    <col min="6" max="6" width="3.7109375" style="9" customWidth="1"/>
    <col min="7" max="7" width="3.28125" style="9" customWidth="1"/>
    <col min="8" max="8" width="5.421875" style="9" customWidth="1"/>
    <col min="9" max="9" width="4.57421875" style="9" customWidth="1"/>
    <col min="10" max="10" width="4.00390625" style="9" customWidth="1"/>
    <col min="11" max="11" width="3.28125" style="9" customWidth="1"/>
    <col min="12" max="12" width="5.421875" style="9" customWidth="1"/>
    <col min="13" max="13" width="4.57421875" style="9" customWidth="1"/>
    <col min="14" max="14" width="4.140625" style="9" customWidth="1"/>
    <col min="15" max="15" width="3.28125" style="9" customWidth="1"/>
    <col min="16" max="16" width="5.421875" style="9" customWidth="1"/>
    <col min="17" max="17" width="4.57421875" style="9" customWidth="1"/>
    <col min="18" max="18" width="4.140625" style="9" customWidth="1"/>
    <col min="19" max="19" width="3.28125" style="9" customWidth="1"/>
    <col min="20" max="20" width="5.421875" style="9" customWidth="1"/>
    <col min="21" max="21" width="4.57421875" style="9" customWidth="1"/>
    <col min="22" max="22" width="4.8515625" style="9" customWidth="1"/>
    <col min="23" max="23" width="3.28125" style="9" customWidth="1"/>
    <col min="24" max="24" width="5.7109375" style="9" bestFit="1" customWidth="1"/>
    <col min="25" max="25" width="4.00390625" style="9" customWidth="1"/>
    <col min="26" max="26" width="3.7109375" style="9" customWidth="1"/>
    <col min="27" max="27" width="3.28125" style="9" customWidth="1"/>
    <col min="28" max="29" width="4.57421875" style="9" customWidth="1"/>
    <col min="30" max="30" width="4.00390625" style="9" customWidth="1"/>
    <col min="31" max="31" width="3.28125" style="9" customWidth="1"/>
    <col min="32" max="33" width="4.57421875" style="9" customWidth="1"/>
    <col min="34" max="34" width="4.140625" style="9" customWidth="1"/>
    <col min="35" max="35" width="3.28125" style="9" customWidth="1"/>
    <col min="36" max="37" width="4.57421875" style="9" customWidth="1"/>
    <col min="38" max="38" width="4.140625" style="9" customWidth="1"/>
    <col min="39" max="39" width="3.28125" style="9" customWidth="1"/>
    <col min="40" max="41" width="4.57421875" style="9" customWidth="1"/>
    <col min="42" max="42" width="4.8515625" style="9" customWidth="1"/>
    <col min="43" max="43" width="3.28125" style="9" customWidth="1"/>
    <col min="44" max="44" width="6.421875" style="9" customWidth="1"/>
    <col min="45" max="45" width="4.57421875" style="9" customWidth="1"/>
    <col min="46" max="46" width="4.8515625" style="9" customWidth="1"/>
    <col min="47" max="47" width="3.28125" style="9" customWidth="1"/>
    <col min="48" max="48" width="6.421875" style="9" customWidth="1"/>
    <col min="49" max="16384" width="9.140625" style="9" customWidth="1"/>
  </cols>
  <sheetData>
    <row r="1" spans="1:44" s="2" customFormat="1" ht="25.5" customHeight="1" thickBot="1">
      <c r="A1" s="62" t="s">
        <v>57</v>
      </c>
      <c r="B1" s="62"/>
      <c r="C1" s="62"/>
      <c r="D1" s="62"/>
      <c r="E1" s="61" t="s">
        <v>12</v>
      </c>
      <c r="F1" s="61"/>
      <c r="G1" s="61"/>
      <c r="H1" s="61"/>
      <c r="I1" s="61"/>
      <c r="J1" s="1"/>
      <c r="K1" s="1"/>
      <c r="L1" s="1"/>
      <c r="M1" s="1"/>
      <c r="N1" s="63" t="s">
        <v>58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1" t="s">
        <v>12</v>
      </c>
      <c r="Z1" s="61"/>
      <c r="AA1" s="61"/>
      <c r="AB1" s="61"/>
      <c r="AC1" s="61"/>
      <c r="AD1" s="1"/>
      <c r="AE1" s="1"/>
      <c r="AF1" s="1"/>
      <c r="AG1" s="1"/>
      <c r="AH1" s="63" t="s">
        <v>34</v>
      </c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8" s="3" customFormat="1" ht="15" customHeight="1">
      <c r="A2" s="72" t="s">
        <v>19</v>
      </c>
      <c r="B2" s="78" t="s">
        <v>0</v>
      </c>
      <c r="C2" s="78" t="s">
        <v>1</v>
      </c>
      <c r="D2" s="67" t="s">
        <v>10</v>
      </c>
      <c r="E2" s="64" t="s">
        <v>2</v>
      </c>
      <c r="F2" s="65"/>
      <c r="G2" s="65"/>
      <c r="H2" s="66"/>
      <c r="I2" s="64" t="s">
        <v>7</v>
      </c>
      <c r="J2" s="65"/>
      <c r="K2" s="65"/>
      <c r="L2" s="66"/>
      <c r="M2" s="64" t="s">
        <v>8</v>
      </c>
      <c r="N2" s="65"/>
      <c r="O2" s="65"/>
      <c r="P2" s="66"/>
      <c r="Q2" s="64" t="s">
        <v>9</v>
      </c>
      <c r="R2" s="65"/>
      <c r="S2" s="65"/>
      <c r="T2" s="66"/>
      <c r="U2" s="69" t="s">
        <v>21</v>
      </c>
      <c r="V2" s="70"/>
      <c r="W2" s="70"/>
      <c r="X2" s="71"/>
      <c r="Y2" s="64" t="s">
        <v>2</v>
      </c>
      <c r="Z2" s="65"/>
      <c r="AA2" s="65"/>
      <c r="AB2" s="66"/>
      <c r="AC2" s="64" t="s">
        <v>7</v>
      </c>
      <c r="AD2" s="65"/>
      <c r="AE2" s="65"/>
      <c r="AF2" s="66"/>
      <c r="AG2" s="64" t="s">
        <v>8</v>
      </c>
      <c r="AH2" s="65"/>
      <c r="AI2" s="65"/>
      <c r="AJ2" s="66"/>
      <c r="AK2" s="64" t="s">
        <v>9</v>
      </c>
      <c r="AL2" s="65"/>
      <c r="AM2" s="65"/>
      <c r="AN2" s="66"/>
      <c r="AO2" s="69" t="s">
        <v>20</v>
      </c>
      <c r="AP2" s="70"/>
      <c r="AQ2" s="70"/>
      <c r="AR2" s="71"/>
      <c r="AS2" s="74" t="s">
        <v>6</v>
      </c>
      <c r="AT2" s="75"/>
      <c r="AU2" s="75"/>
      <c r="AV2" s="76"/>
    </row>
    <row r="3" spans="1:48" s="3" customFormat="1" ht="15" customHeight="1" thickBot="1">
      <c r="A3" s="73"/>
      <c r="B3" s="80"/>
      <c r="C3" s="80"/>
      <c r="D3" s="68"/>
      <c r="E3" s="131" t="s">
        <v>3</v>
      </c>
      <c r="F3" s="132" t="s">
        <v>4</v>
      </c>
      <c r="G3" s="133" t="s">
        <v>5</v>
      </c>
      <c r="H3" s="134" t="s">
        <v>11</v>
      </c>
      <c r="I3" s="131" t="s">
        <v>3</v>
      </c>
      <c r="J3" s="132" t="s">
        <v>4</v>
      </c>
      <c r="K3" s="133" t="s">
        <v>5</v>
      </c>
      <c r="L3" s="134" t="s">
        <v>11</v>
      </c>
      <c r="M3" s="131" t="s">
        <v>3</v>
      </c>
      <c r="N3" s="132" t="s">
        <v>4</v>
      </c>
      <c r="O3" s="133" t="s">
        <v>5</v>
      </c>
      <c r="P3" s="134" t="s">
        <v>11</v>
      </c>
      <c r="Q3" s="131" t="s">
        <v>3</v>
      </c>
      <c r="R3" s="132" t="s">
        <v>4</v>
      </c>
      <c r="S3" s="133" t="s">
        <v>5</v>
      </c>
      <c r="T3" s="134" t="s">
        <v>11</v>
      </c>
      <c r="U3" s="135" t="s">
        <v>3</v>
      </c>
      <c r="V3" s="132" t="s">
        <v>4</v>
      </c>
      <c r="W3" s="133" t="s">
        <v>5</v>
      </c>
      <c r="X3" s="7" t="s">
        <v>11</v>
      </c>
      <c r="Y3" s="45" t="s">
        <v>3</v>
      </c>
      <c r="Z3" s="4" t="s">
        <v>4</v>
      </c>
      <c r="AA3" s="5" t="s">
        <v>5</v>
      </c>
      <c r="AB3" s="46" t="s">
        <v>11</v>
      </c>
      <c r="AC3" s="45" t="s">
        <v>3</v>
      </c>
      <c r="AD3" s="4" t="s">
        <v>4</v>
      </c>
      <c r="AE3" s="5" t="s">
        <v>5</v>
      </c>
      <c r="AF3" s="46" t="s">
        <v>11</v>
      </c>
      <c r="AG3" s="45" t="s">
        <v>3</v>
      </c>
      <c r="AH3" s="4" t="s">
        <v>4</v>
      </c>
      <c r="AI3" s="5" t="s">
        <v>5</v>
      </c>
      <c r="AJ3" s="46" t="s">
        <v>11</v>
      </c>
      <c r="AK3" s="45" t="s">
        <v>3</v>
      </c>
      <c r="AL3" s="4" t="s">
        <v>4</v>
      </c>
      <c r="AM3" s="5" t="s">
        <v>5</v>
      </c>
      <c r="AN3" s="46" t="s">
        <v>11</v>
      </c>
      <c r="AO3" s="6" t="s">
        <v>3</v>
      </c>
      <c r="AP3" s="4" t="s">
        <v>4</v>
      </c>
      <c r="AQ3" s="5" t="s">
        <v>5</v>
      </c>
      <c r="AR3" s="7" t="s">
        <v>11</v>
      </c>
      <c r="AS3" s="6" t="s">
        <v>3</v>
      </c>
      <c r="AT3" s="4" t="s">
        <v>4</v>
      </c>
      <c r="AU3" s="5" t="s">
        <v>5</v>
      </c>
      <c r="AV3" s="7" t="s">
        <v>11</v>
      </c>
    </row>
    <row r="4" spans="1:48" ht="15" customHeight="1">
      <c r="A4" s="8">
        <v>1</v>
      </c>
      <c r="B4" s="179" t="s">
        <v>72</v>
      </c>
      <c r="C4" s="180" t="s">
        <v>16</v>
      </c>
      <c r="D4" s="181">
        <v>4281</v>
      </c>
      <c r="E4" s="182">
        <v>113</v>
      </c>
      <c r="F4" s="183">
        <v>62</v>
      </c>
      <c r="G4" s="184">
        <v>0</v>
      </c>
      <c r="H4" s="185">
        <f>E4+F4</f>
        <v>175</v>
      </c>
      <c r="I4" s="186">
        <v>103</v>
      </c>
      <c r="J4" s="183">
        <v>68</v>
      </c>
      <c r="K4" s="184">
        <v>0</v>
      </c>
      <c r="L4" s="185">
        <f>I4+J4</f>
        <v>171</v>
      </c>
      <c r="M4" s="186">
        <v>109</v>
      </c>
      <c r="N4" s="183">
        <v>51</v>
      </c>
      <c r="O4" s="184">
        <v>0</v>
      </c>
      <c r="P4" s="185">
        <f>M4+N4</f>
        <v>160</v>
      </c>
      <c r="Q4" s="186">
        <v>90</v>
      </c>
      <c r="R4" s="183">
        <v>61</v>
      </c>
      <c r="S4" s="184">
        <v>0</v>
      </c>
      <c r="T4" s="185">
        <f>Q4+R4</f>
        <v>151</v>
      </c>
      <c r="U4" s="187">
        <f>E4+I4+M4+Q4</f>
        <v>415</v>
      </c>
      <c r="V4" s="188">
        <f>F4+J4+N4+R4</f>
        <v>242</v>
      </c>
      <c r="W4" s="189">
        <f>G4+K4+O4+S4</f>
        <v>0</v>
      </c>
      <c r="X4" s="190">
        <f>U4+V4</f>
        <v>657</v>
      </c>
      <c r="Y4" s="191">
        <v>103</v>
      </c>
      <c r="Z4" s="192">
        <v>70</v>
      </c>
      <c r="AA4" s="193">
        <v>1</v>
      </c>
      <c r="AB4" s="185">
        <f>Y4+Z4</f>
        <v>173</v>
      </c>
      <c r="AC4" s="191">
        <v>98</v>
      </c>
      <c r="AD4" s="192">
        <v>60</v>
      </c>
      <c r="AE4" s="193">
        <v>0</v>
      </c>
      <c r="AF4" s="185">
        <f>AC4+AD4</f>
        <v>158</v>
      </c>
      <c r="AG4" s="191">
        <v>105</v>
      </c>
      <c r="AH4" s="192">
        <v>63</v>
      </c>
      <c r="AI4" s="193">
        <v>0</v>
      </c>
      <c r="AJ4" s="185">
        <f>AG4+AH4</f>
        <v>168</v>
      </c>
      <c r="AK4" s="191">
        <v>90</v>
      </c>
      <c r="AL4" s="192">
        <v>63</v>
      </c>
      <c r="AM4" s="193">
        <v>0</v>
      </c>
      <c r="AN4" s="185">
        <f>AK4+AL4</f>
        <v>153</v>
      </c>
      <c r="AO4" s="188">
        <f>Y4+AC4+AG4+AK4</f>
        <v>396</v>
      </c>
      <c r="AP4" s="188">
        <f>Z4+AD4+AH4+AL4</f>
        <v>256</v>
      </c>
      <c r="AQ4" s="188">
        <f>AA4+AE4+AI4+AM4</f>
        <v>1</v>
      </c>
      <c r="AR4" s="190">
        <f>AO4+AP4</f>
        <v>652</v>
      </c>
      <c r="AS4" s="153">
        <f>AO4+U4</f>
        <v>811</v>
      </c>
      <c r="AT4" s="154">
        <f>AP4+V4</f>
        <v>498</v>
      </c>
      <c r="AU4" s="155">
        <f>AQ4+W4</f>
        <v>1</v>
      </c>
      <c r="AV4" s="162">
        <f>AS4+AT4</f>
        <v>1309</v>
      </c>
    </row>
    <row r="5" spans="1:48" ht="15" customHeight="1">
      <c r="A5" s="36">
        <v>2</v>
      </c>
      <c r="B5" s="163" t="s">
        <v>79</v>
      </c>
      <c r="C5" s="164" t="s">
        <v>16</v>
      </c>
      <c r="D5" s="165">
        <v>2035</v>
      </c>
      <c r="E5" s="166">
        <v>103</v>
      </c>
      <c r="F5" s="139">
        <v>45</v>
      </c>
      <c r="G5" s="140">
        <v>0</v>
      </c>
      <c r="H5" s="136">
        <f>E5+F5</f>
        <v>148</v>
      </c>
      <c r="I5" s="138">
        <v>96</v>
      </c>
      <c r="J5" s="139">
        <v>41</v>
      </c>
      <c r="K5" s="140">
        <v>0</v>
      </c>
      <c r="L5" s="136">
        <f>I5+J5</f>
        <v>137</v>
      </c>
      <c r="M5" s="138">
        <v>87</v>
      </c>
      <c r="N5" s="139">
        <v>51</v>
      </c>
      <c r="O5" s="140">
        <v>1</v>
      </c>
      <c r="P5" s="136">
        <f>M5+N5</f>
        <v>138</v>
      </c>
      <c r="Q5" s="138">
        <v>81</v>
      </c>
      <c r="R5" s="139">
        <v>54</v>
      </c>
      <c r="S5" s="140">
        <v>0</v>
      </c>
      <c r="T5" s="136">
        <f>Q5+R5</f>
        <v>135</v>
      </c>
      <c r="U5" s="141">
        <f>E5+I5+M5+Q5</f>
        <v>367</v>
      </c>
      <c r="V5" s="137">
        <f>F5+J5+N5+R5</f>
        <v>191</v>
      </c>
      <c r="W5" s="167">
        <f>G5+K5+O5+S5</f>
        <v>1</v>
      </c>
      <c r="X5" s="111">
        <f>U5+V5</f>
        <v>558</v>
      </c>
      <c r="Y5" s="144">
        <v>104</v>
      </c>
      <c r="Z5" s="145">
        <v>53</v>
      </c>
      <c r="AA5" s="146">
        <v>0</v>
      </c>
      <c r="AB5" s="147">
        <f>Y5+Z5</f>
        <v>157</v>
      </c>
      <c r="AC5" s="144">
        <v>101</v>
      </c>
      <c r="AD5" s="145">
        <v>50</v>
      </c>
      <c r="AE5" s="146">
        <v>1</v>
      </c>
      <c r="AF5" s="147">
        <f>AC5+AD5</f>
        <v>151</v>
      </c>
      <c r="AG5" s="144">
        <v>104</v>
      </c>
      <c r="AH5" s="145">
        <v>53</v>
      </c>
      <c r="AI5" s="146">
        <v>1</v>
      </c>
      <c r="AJ5" s="147">
        <f>AG5+AH5</f>
        <v>157</v>
      </c>
      <c r="AK5" s="144">
        <v>104</v>
      </c>
      <c r="AL5" s="145">
        <v>72</v>
      </c>
      <c r="AM5" s="146">
        <v>0</v>
      </c>
      <c r="AN5" s="147">
        <f>AK5+AL5</f>
        <v>176</v>
      </c>
      <c r="AO5" s="148">
        <f>Y5+AC5+AG5+AK5</f>
        <v>413</v>
      </c>
      <c r="AP5" s="149">
        <f>Z5+AD5+AH5+AL5</f>
        <v>228</v>
      </c>
      <c r="AQ5" s="149">
        <f>AA5+AE5+AI5+AM5</f>
        <v>2</v>
      </c>
      <c r="AR5" s="150">
        <f>AO5+AP5</f>
        <v>641</v>
      </c>
      <c r="AS5" s="47">
        <f>AO5+U5</f>
        <v>780</v>
      </c>
      <c r="AT5" s="48">
        <f>AP5+V5</f>
        <v>419</v>
      </c>
      <c r="AU5" s="49">
        <f>AQ5+W5</f>
        <v>3</v>
      </c>
      <c r="AV5" s="160">
        <f>AS5+AT5</f>
        <v>1199</v>
      </c>
    </row>
    <row r="6" spans="1:48" ht="15" customHeight="1">
      <c r="A6" s="36">
        <v>3</v>
      </c>
      <c r="B6" s="163" t="s">
        <v>73</v>
      </c>
      <c r="C6" s="164" t="s">
        <v>29</v>
      </c>
      <c r="D6" s="165">
        <v>6112</v>
      </c>
      <c r="E6" s="166">
        <v>99</v>
      </c>
      <c r="F6" s="139">
        <v>45</v>
      </c>
      <c r="G6" s="140">
        <v>0</v>
      </c>
      <c r="H6" s="136">
        <f>E6+F6</f>
        <v>144</v>
      </c>
      <c r="I6" s="138">
        <v>88</v>
      </c>
      <c r="J6" s="139">
        <v>45</v>
      </c>
      <c r="K6" s="140">
        <v>1</v>
      </c>
      <c r="L6" s="136">
        <f>I6+J6</f>
        <v>133</v>
      </c>
      <c r="M6" s="138">
        <v>83</v>
      </c>
      <c r="N6" s="139">
        <v>51</v>
      </c>
      <c r="O6" s="140">
        <v>0</v>
      </c>
      <c r="P6" s="136">
        <f>M6+N6</f>
        <v>134</v>
      </c>
      <c r="Q6" s="138">
        <v>104</v>
      </c>
      <c r="R6" s="139">
        <v>78</v>
      </c>
      <c r="S6" s="140">
        <v>0</v>
      </c>
      <c r="T6" s="136">
        <f>Q6+R6</f>
        <v>182</v>
      </c>
      <c r="U6" s="141">
        <f>E6+I6+M6+Q6</f>
        <v>374</v>
      </c>
      <c r="V6" s="137">
        <f>F6+J6+N6+R6</f>
        <v>219</v>
      </c>
      <c r="W6" s="167">
        <f>G6+K6+O6+S6</f>
        <v>1</v>
      </c>
      <c r="X6" s="111">
        <f>U6+V6</f>
        <v>593</v>
      </c>
      <c r="Y6" s="138">
        <v>90</v>
      </c>
      <c r="Z6" s="139">
        <v>51</v>
      </c>
      <c r="AA6" s="140">
        <v>1</v>
      </c>
      <c r="AB6" s="136">
        <f>Y6+Z6</f>
        <v>141</v>
      </c>
      <c r="AC6" s="138">
        <v>96</v>
      </c>
      <c r="AD6" s="139">
        <v>53</v>
      </c>
      <c r="AE6" s="140">
        <v>1</v>
      </c>
      <c r="AF6" s="136">
        <f>AC6+AD6</f>
        <v>149</v>
      </c>
      <c r="AG6" s="138">
        <v>99</v>
      </c>
      <c r="AH6" s="139">
        <v>54</v>
      </c>
      <c r="AI6" s="140">
        <v>0</v>
      </c>
      <c r="AJ6" s="136">
        <f>AG6+AH6</f>
        <v>153</v>
      </c>
      <c r="AK6" s="138">
        <v>89</v>
      </c>
      <c r="AL6" s="139">
        <v>43</v>
      </c>
      <c r="AM6" s="140">
        <v>0</v>
      </c>
      <c r="AN6" s="136">
        <f>AK6+AL6</f>
        <v>132</v>
      </c>
      <c r="AO6" s="141">
        <f>Y6+AC6+AG6+AK6</f>
        <v>374</v>
      </c>
      <c r="AP6" s="137">
        <f>Z6+AD6+AH6+AL6</f>
        <v>201</v>
      </c>
      <c r="AQ6" s="137">
        <f>AA6+AE6+AI6+AM6</f>
        <v>2</v>
      </c>
      <c r="AR6" s="111">
        <f>AO6+AP6</f>
        <v>575</v>
      </c>
      <c r="AS6" s="47">
        <f>AO6+U6</f>
        <v>748</v>
      </c>
      <c r="AT6" s="48">
        <f>AP6+V6</f>
        <v>420</v>
      </c>
      <c r="AU6" s="49">
        <f>AQ6+W6</f>
        <v>3</v>
      </c>
      <c r="AV6" s="160">
        <f>AS6+AT6</f>
        <v>1168</v>
      </c>
    </row>
    <row r="7" spans="1:48" ht="15" customHeight="1">
      <c r="A7" s="36">
        <v>4</v>
      </c>
      <c r="B7" s="163" t="s">
        <v>76</v>
      </c>
      <c r="C7" s="164" t="s">
        <v>16</v>
      </c>
      <c r="D7" s="165">
        <v>11689</v>
      </c>
      <c r="E7" s="166">
        <v>99</v>
      </c>
      <c r="F7" s="139">
        <v>61</v>
      </c>
      <c r="G7" s="140">
        <v>1</v>
      </c>
      <c r="H7" s="136">
        <f>E7+F7</f>
        <v>160</v>
      </c>
      <c r="I7" s="138">
        <v>90</v>
      </c>
      <c r="J7" s="139">
        <v>44</v>
      </c>
      <c r="K7" s="140">
        <v>0</v>
      </c>
      <c r="L7" s="136">
        <f>I7+J7</f>
        <v>134</v>
      </c>
      <c r="M7" s="138">
        <v>87</v>
      </c>
      <c r="N7" s="139">
        <v>36</v>
      </c>
      <c r="O7" s="140">
        <v>0</v>
      </c>
      <c r="P7" s="136">
        <f>M7+N7</f>
        <v>123</v>
      </c>
      <c r="Q7" s="138">
        <v>105</v>
      </c>
      <c r="R7" s="139">
        <v>54</v>
      </c>
      <c r="S7" s="140">
        <v>0</v>
      </c>
      <c r="T7" s="136">
        <f>Q7+R7</f>
        <v>159</v>
      </c>
      <c r="U7" s="141">
        <f>E7+I7+M7+Q7</f>
        <v>381</v>
      </c>
      <c r="V7" s="137">
        <f>F7+J7+N7+R7</f>
        <v>195</v>
      </c>
      <c r="W7" s="167">
        <f>G7+K7+O7+S7</f>
        <v>1</v>
      </c>
      <c r="X7" s="111">
        <f>U7+V7</f>
        <v>576</v>
      </c>
      <c r="Y7" s="138">
        <v>105</v>
      </c>
      <c r="Z7" s="139">
        <v>54</v>
      </c>
      <c r="AA7" s="140">
        <v>0</v>
      </c>
      <c r="AB7" s="136">
        <f>Y7+Z7</f>
        <v>159</v>
      </c>
      <c r="AC7" s="138">
        <v>101</v>
      </c>
      <c r="AD7" s="139">
        <v>63</v>
      </c>
      <c r="AE7" s="140">
        <v>0</v>
      </c>
      <c r="AF7" s="136">
        <f>AC7+AD7</f>
        <v>164</v>
      </c>
      <c r="AG7" s="138">
        <v>87</v>
      </c>
      <c r="AH7" s="139">
        <v>36</v>
      </c>
      <c r="AI7" s="140">
        <v>0</v>
      </c>
      <c r="AJ7" s="136">
        <f>AG7+AH7</f>
        <v>123</v>
      </c>
      <c r="AK7" s="138">
        <v>93</v>
      </c>
      <c r="AL7" s="139">
        <v>36</v>
      </c>
      <c r="AM7" s="140">
        <v>1</v>
      </c>
      <c r="AN7" s="136">
        <f>AK7+AL7</f>
        <v>129</v>
      </c>
      <c r="AO7" s="141">
        <f>Y7+AC7+AG7+AK7</f>
        <v>386</v>
      </c>
      <c r="AP7" s="137">
        <f>Z7+AD7+AH7+AL7</f>
        <v>189</v>
      </c>
      <c r="AQ7" s="137">
        <f>AA7+AE7+AI7+AM7</f>
        <v>1</v>
      </c>
      <c r="AR7" s="111">
        <f>AO7+AP7</f>
        <v>575</v>
      </c>
      <c r="AS7" s="47">
        <f>AO7+U7</f>
        <v>767</v>
      </c>
      <c r="AT7" s="48">
        <f>AP7+V7</f>
        <v>384</v>
      </c>
      <c r="AU7" s="49">
        <f>AQ7+W7</f>
        <v>2</v>
      </c>
      <c r="AV7" s="160">
        <f>AS7+AT7</f>
        <v>1151</v>
      </c>
    </row>
    <row r="8" spans="1:48" ht="15" customHeight="1">
      <c r="A8" s="36">
        <v>5</v>
      </c>
      <c r="B8" s="163" t="s">
        <v>75</v>
      </c>
      <c r="C8" s="164" t="s">
        <v>42</v>
      </c>
      <c r="D8" s="165">
        <v>20173</v>
      </c>
      <c r="E8" s="166">
        <v>81</v>
      </c>
      <c r="F8" s="139">
        <v>61</v>
      </c>
      <c r="G8" s="140">
        <v>0</v>
      </c>
      <c r="H8" s="136">
        <f>E8+F8</f>
        <v>142</v>
      </c>
      <c r="I8" s="138">
        <v>103</v>
      </c>
      <c r="J8" s="139">
        <v>45</v>
      </c>
      <c r="K8" s="140">
        <v>0</v>
      </c>
      <c r="L8" s="136">
        <f>I8+J8</f>
        <v>148</v>
      </c>
      <c r="M8" s="138">
        <v>96</v>
      </c>
      <c r="N8" s="139">
        <v>48</v>
      </c>
      <c r="O8" s="140">
        <v>0</v>
      </c>
      <c r="P8" s="136">
        <f>M8+N8</f>
        <v>144</v>
      </c>
      <c r="Q8" s="138">
        <v>92</v>
      </c>
      <c r="R8" s="139">
        <v>53</v>
      </c>
      <c r="S8" s="140">
        <v>1</v>
      </c>
      <c r="T8" s="136">
        <f>Q8+R8</f>
        <v>145</v>
      </c>
      <c r="U8" s="141">
        <f>E8+I8+M8+Q8</f>
        <v>372</v>
      </c>
      <c r="V8" s="137">
        <f>F8+J8+N8+R8</f>
        <v>207</v>
      </c>
      <c r="W8" s="167">
        <f>G8+K8+O8+S8</f>
        <v>1</v>
      </c>
      <c r="X8" s="111">
        <f>U8+V8</f>
        <v>579</v>
      </c>
      <c r="Y8" s="138">
        <v>96</v>
      </c>
      <c r="Z8" s="139">
        <v>41</v>
      </c>
      <c r="AA8" s="140">
        <v>1</v>
      </c>
      <c r="AB8" s="136">
        <f>Y8+Z8</f>
        <v>137</v>
      </c>
      <c r="AC8" s="138">
        <v>99</v>
      </c>
      <c r="AD8" s="139">
        <v>60</v>
      </c>
      <c r="AE8" s="140">
        <v>0</v>
      </c>
      <c r="AF8" s="136">
        <f>AC8+AD8</f>
        <v>159</v>
      </c>
      <c r="AG8" s="138">
        <v>98</v>
      </c>
      <c r="AH8" s="139">
        <v>43</v>
      </c>
      <c r="AI8" s="140">
        <v>0</v>
      </c>
      <c r="AJ8" s="136">
        <f>AG8+AH8</f>
        <v>141</v>
      </c>
      <c r="AK8" s="138">
        <v>89</v>
      </c>
      <c r="AL8" s="139">
        <v>44</v>
      </c>
      <c r="AM8" s="140">
        <v>2</v>
      </c>
      <c r="AN8" s="136">
        <f>AK8+AL8</f>
        <v>133</v>
      </c>
      <c r="AO8" s="141">
        <f>Y8+AC8+AG8+AK8</f>
        <v>382</v>
      </c>
      <c r="AP8" s="137">
        <f>Z8+AD8+AH8+AL8</f>
        <v>188</v>
      </c>
      <c r="AQ8" s="137">
        <f>AA8+AE8+AI8+AM8</f>
        <v>3</v>
      </c>
      <c r="AR8" s="111">
        <f>AO8+AP8</f>
        <v>570</v>
      </c>
      <c r="AS8" s="47">
        <f>AO8+U8</f>
        <v>754</v>
      </c>
      <c r="AT8" s="48">
        <f>AP8+V8</f>
        <v>395</v>
      </c>
      <c r="AU8" s="49">
        <f>AQ8+W8</f>
        <v>4</v>
      </c>
      <c r="AV8" s="160">
        <f>AS8+AT8</f>
        <v>1149</v>
      </c>
    </row>
    <row r="9" spans="1:48" ht="15" customHeight="1" thickBot="1">
      <c r="A9" s="50">
        <v>6</v>
      </c>
      <c r="B9" s="194" t="s">
        <v>74</v>
      </c>
      <c r="C9" s="195" t="s">
        <v>54</v>
      </c>
      <c r="D9" s="196">
        <v>1758</v>
      </c>
      <c r="E9" s="197">
        <v>92</v>
      </c>
      <c r="F9" s="198">
        <v>59</v>
      </c>
      <c r="G9" s="199">
        <v>0</v>
      </c>
      <c r="H9" s="200">
        <f>E9+F9</f>
        <v>151</v>
      </c>
      <c r="I9" s="201">
        <v>101</v>
      </c>
      <c r="J9" s="198">
        <v>51</v>
      </c>
      <c r="K9" s="199">
        <v>0</v>
      </c>
      <c r="L9" s="200">
        <f>I9+J9</f>
        <v>152</v>
      </c>
      <c r="M9" s="201">
        <v>94</v>
      </c>
      <c r="N9" s="198">
        <v>54</v>
      </c>
      <c r="O9" s="199">
        <v>0</v>
      </c>
      <c r="P9" s="200">
        <f>M9+N9</f>
        <v>148</v>
      </c>
      <c r="Q9" s="201">
        <v>93</v>
      </c>
      <c r="R9" s="198">
        <v>45</v>
      </c>
      <c r="S9" s="199">
        <v>0</v>
      </c>
      <c r="T9" s="202">
        <f>Q9+R9</f>
        <v>138</v>
      </c>
      <c r="U9" s="203">
        <f>E9+I9+M9+Q9</f>
        <v>380</v>
      </c>
      <c r="V9" s="204">
        <f>F9+J9+N9+R9</f>
        <v>209</v>
      </c>
      <c r="W9" s="205">
        <f>G9+K9+O9+S9</f>
        <v>0</v>
      </c>
      <c r="X9" s="206">
        <f>U9+V9</f>
        <v>589</v>
      </c>
      <c r="Y9" s="207">
        <v>99</v>
      </c>
      <c r="Z9" s="208">
        <v>49</v>
      </c>
      <c r="AA9" s="209">
        <v>0</v>
      </c>
      <c r="AB9" s="210">
        <f>Y9+Z9</f>
        <v>148</v>
      </c>
      <c r="AC9" s="207">
        <v>83</v>
      </c>
      <c r="AD9" s="208">
        <v>53</v>
      </c>
      <c r="AE9" s="209">
        <v>0</v>
      </c>
      <c r="AF9" s="210">
        <f>AC9+AD9</f>
        <v>136</v>
      </c>
      <c r="AG9" s="207">
        <v>81</v>
      </c>
      <c r="AH9" s="208">
        <v>45</v>
      </c>
      <c r="AI9" s="209">
        <v>0</v>
      </c>
      <c r="AJ9" s="210">
        <f>AG9+AH9</f>
        <v>126</v>
      </c>
      <c r="AK9" s="207">
        <v>95</v>
      </c>
      <c r="AL9" s="208">
        <v>45</v>
      </c>
      <c r="AM9" s="209">
        <v>0</v>
      </c>
      <c r="AN9" s="210">
        <f>AK9+AL9</f>
        <v>140</v>
      </c>
      <c r="AO9" s="211">
        <f>Y9+AC9+AG9+AK9</f>
        <v>358</v>
      </c>
      <c r="AP9" s="212">
        <f>Z9+AD9+AH9+AL9</f>
        <v>192</v>
      </c>
      <c r="AQ9" s="212">
        <f>AA9+AE9+AI9+AM9</f>
        <v>0</v>
      </c>
      <c r="AR9" s="213">
        <f>AO9+AP9</f>
        <v>550</v>
      </c>
      <c r="AS9" s="51">
        <f>AO9+U9</f>
        <v>738</v>
      </c>
      <c r="AT9" s="52">
        <f>AP9+V9</f>
        <v>401</v>
      </c>
      <c r="AU9" s="53">
        <f>AQ9+W9</f>
        <v>0</v>
      </c>
      <c r="AV9" s="214">
        <f>AS9+AT9</f>
        <v>1139</v>
      </c>
    </row>
    <row r="10" spans="1:48" ht="15" customHeight="1" thickTop="1">
      <c r="A10" s="44">
        <v>7</v>
      </c>
      <c r="B10" s="169" t="s">
        <v>83</v>
      </c>
      <c r="C10" s="170" t="s">
        <v>42</v>
      </c>
      <c r="D10" s="122">
        <v>22198</v>
      </c>
      <c r="E10" s="123">
        <v>87</v>
      </c>
      <c r="F10" s="124">
        <v>45</v>
      </c>
      <c r="G10" s="125">
        <v>2</v>
      </c>
      <c r="H10" s="126">
        <f>E10+F10</f>
        <v>132</v>
      </c>
      <c r="I10" s="127">
        <v>103</v>
      </c>
      <c r="J10" s="124">
        <v>35</v>
      </c>
      <c r="K10" s="125">
        <v>0</v>
      </c>
      <c r="L10" s="126">
        <f>I10+J10</f>
        <v>138</v>
      </c>
      <c r="M10" s="127">
        <v>89</v>
      </c>
      <c r="N10" s="124">
        <v>35</v>
      </c>
      <c r="O10" s="125">
        <v>3</v>
      </c>
      <c r="P10" s="126">
        <f>M10+N10</f>
        <v>124</v>
      </c>
      <c r="Q10" s="127">
        <v>98</v>
      </c>
      <c r="R10" s="124">
        <v>44</v>
      </c>
      <c r="S10" s="125">
        <v>1</v>
      </c>
      <c r="T10" s="126">
        <f>Q10+R10</f>
        <v>142</v>
      </c>
      <c r="U10" s="128">
        <f>E10+I10+M10+Q10</f>
        <v>377</v>
      </c>
      <c r="V10" s="129">
        <f>F10+J10+N10+R10</f>
        <v>159</v>
      </c>
      <c r="W10" s="130">
        <f>G10+K10+O10+S10</f>
        <v>6</v>
      </c>
      <c r="X10" s="171">
        <f>U10+V10</f>
        <v>536</v>
      </c>
      <c r="Y10" s="172">
        <v>88</v>
      </c>
      <c r="Z10" s="173">
        <v>26</v>
      </c>
      <c r="AA10" s="174">
        <v>5</v>
      </c>
      <c r="AB10" s="175">
        <f>Y10+Z10</f>
        <v>114</v>
      </c>
      <c r="AC10" s="172">
        <v>99</v>
      </c>
      <c r="AD10" s="173">
        <v>61</v>
      </c>
      <c r="AE10" s="174">
        <v>0</v>
      </c>
      <c r="AF10" s="175">
        <f>AC10+AD10</f>
        <v>160</v>
      </c>
      <c r="AG10" s="172">
        <v>95</v>
      </c>
      <c r="AH10" s="173">
        <v>59</v>
      </c>
      <c r="AI10" s="174">
        <v>0</v>
      </c>
      <c r="AJ10" s="175">
        <f>AG10+AH10</f>
        <v>154</v>
      </c>
      <c r="AK10" s="172">
        <v>90</v>
      </c>
      <c r="AL10" s="173">
        <v>70</v>
      </c>
      <c r="AM10" s="174">
        <v>1</v>
      </c>
      <c r="AN10" s="175">
        <f>AK10+AL10</f>
        <v>160</v>
      </c>
      <c r="AO10" s="176">
        <f>Y10+AC10+AG10+AK10</f>
        <v>372</v>
      </c>
      <c r="AP10" s="177">
        <f>Z10+AD10+AH10+AL10</f>
        <v>216</v>
      </c>
      <c r="AQ10" s="177">
        <f>AA10+AE10+AI10+AM10</f>
        <v>6</v>
      </c>
      <c r="AR10" s="178">
        <f>AO10+AP10</f>
        <v>588</v>
      </c>
      <c r="AS10" s="156">
        <f>AO10+U10</f>
        <v>749</v>
      </c>
      <c r="AT10" s="157">
        <f>AP10+V10</f>
        <v>375</v>
      </c>
      <c r="AU10" s="158">
        <f>AQ10+W10</f>
        <v>12</v>
      </c>
      <c r="AV10" s="161">
        <f>AS10+AT10</f>
        <v>1124</v>
      </c>
    </row>
    <row r="11" spans="1:48" ht="15" customHeight="1">
      <c r="A11" s="37">
        <v>8</v>
      </c>
      <c r="B11" s="85" t="s">
        <v>80</v>
      </c>
      <c r="C11" s="94" t="s">
        <v>26</v>
      </c>
      <c r="D11" s="95">
        <v>12847</v>
      </c>
      <c r="E11" s="96">
        <v>90</v>
      </c>
      <c r="F11" s="97">
        <v>35</v>
      </c>
      <c r="G11" s="98">
        <v>3</v>
      </c>
      <c r="H11" s="99">
        <f>E11+F11</f>
        <v>125</v>
      </c>
      <c r="I11" s="100">
        <v>95</v>
      </c>
      <c r="J11" s="97">
        <v>49</v>
      </c>
      <c r="K11" s="98">
        <v>1</v>
      </c>
      <c r="L11" s="99">
        <f>I11+J11</f>
        <v>144</v>
      </c>
      <c r="M11" s="100">
        <v>101</v>
      </c>
      <c r="N11" s="97">
        <v>43</v>
      </c>
      <c r="O11" s="98">
        <v>0</v>
      </c>
      <c r="P11" s="99">
        <f>M11+N11</f>
        <v>144</v>
      </c>
      <c r="Q11" s="100">
        <v>91</v>
      </c>
      <c r="R11" s="97">
        <v>54</v>
      </c>
      <c r="S11" s="98">
        <v>0</v>
      </c>
      <c r="T11" s="99">
        <f>Q11+R11</f>
        <v>145</v>
      </c>
      <c r="U11" s="108">
        <f>E11+I11+M11+Q11</f>
        <v>377</v>
      </c>
      <c r="V11" s="109">
        <f>F11+J11+N11+R11</f>
        <v>181</v>
      </c>
      <c r="W11" s="110">
        <f>G11+K11+O11+S11</f>
        <v>4</v>
      </c>
      <c r="X11" s="111">
        <f>U11+V11</f>
        <v>558</v>
      </c>
      <c r="Y11" s="92">
        <v>81</v>
      </c>
      <c r="Z11" s="89">
        <v>52</v>
      </c>
      <c r="AA11" s="90">
        <v>1</v>
      </c>
      <c r="AB11" s="91">
        <f>Y11+Z11</f>
        <v>133</v>
      </c>
      <c r="AC11" s="92">
        <v>97</v>
      </c>
      <c r="AD11" s="89">
        <v>43</v>
      </c>
      <c r="AE11" s="90">
        <v>1</v>
      </c>
      <c r="AF11" s="91">
        <f>AC11+AD11</f>
        <v>140</v>
      </c>
      <c r="AG11" s="92">
        <v>87</v>
      </c>
      <c r="AH11" s="89">
        <v>51</v>
      </c>
      <c r="AI11" s="90">
        <v>1</v>
      </c>
      <c r="AJ11" s="91">
        <f>AG11+AH11</f>
        <v>138</v>
      </c>
      <c r="AK11" s="92">
        <v>97</v>
      </c>
      <c r="AL11" s="89">
        <v>54</v>
      </c>
      <c r="AM11" s="90">
        <v>1</v>
      </c>
      <c r="AN11" s="91">
        <f>AK11+AL11</f>
        <v>151</v>
      </c>
      <c r="AO11" s="142">
        <f>Y11+AC11+AG11+AK11</f>
        <v>362</v>
      </c>
      <c r="AP11" s="143">
        <f>Z11+AD11+AH11+AL11</f>
        <v>200</v>
      </c>
      <c r="AQ11" s="143">
        <f>AA11+AE11+AI11+AM11</f>
        <v>4</v>
      </c>
      <c r="AR11" s="107">
        <f>AO11+AP11</f>
        <v>562</v>
      </c>
      <c r="AS11" s="47">
        <f>AO11+U11</f>
        <v>739</v>
      </c>
      <c r="AT11" s="48">
        <f>AP11+V11</f>
        <v>381</v>
      </c>
      <c r="AU11" s="49">
        <f>AQ11+W11</f>
        <v>8</v>
      </c>
      <c r="AV11" s="160">
        <f>AS11+AT11</f>
        <v>1120</v>
      </c>
    </row>
    <row r="12" spans="1:48" ht="15" customHeight="1">
      <c r="A12" s="37">
        <v>9</v>
      </c>
      <c r="B12" s="85" t="s">
        <v>77</v>
      </c>
      <c r="C12" s="86" t="s">
        <v>42</v>
      </c>
      <c r="D12" s="87">
        <v>16241</v>
      </c>
      <c r="E12" s="88">
        <v>92</v>
      </c>
      <c r="F12" s="89">
        <v>52</v>
      </c>
      <c r="G12" s="90">
        <v>0</v>
      </c>
      <c r="H12" s="91">
        <f>E12+F12</f>
        <v>144</v>
      </c>
      <c r="I12" s="92">
        <v>103</v>
      </c>
      <c r="J12" s="89">
        <v>43</v>
      </c>
      <c r="K12" s="90">
        <v>0</v>
      </c>
      <c r="L12" s="91">
        <f>I12+J12</f>
        <v>146</v>
      </c>
      <c r="M12" s="92">
        <v>91</v>
      </c>
      <c r="N12" s="89">
        <v>36</v>
      </c>
      <c r="O12" s="90">
        <v>0</v>
      </c>
      <c r="P12" s="91">
        <f>M12+N12</f>
        <v>127</v>
      </c>
      <c r="Q12" s="92">
        <v>106</v>
      </c>
      <c r="R12" s="89">
        <v>50</v>
      </c>
      <c r="S12" s="90">
        <v>3</v>
      </c>
      <c r="T12" s="93">
        <f>Q12+R12</f>
        <v>156</v>
      </c>
      <c r="U12" s="104">
        <f>E12+I12+M12+Q12</f>
        <v>392</v>
      </c>
      <c r="V12" s="105">
        <f>F12+J12+N12+R12</f>
        <v>181</v>
      </c>
      <c r="W12" s="106">
        <f>G12+K12+O12+S12</f>
        <v>3</v>
      </c>
      <c r="X12" s="107">
        <f>U12+V12</f>
        <v>573</v>
      </c>
      <c r="Y12" s="92">
        <v>91</v>
      </c>
      <c r="Z12" s="89">
        <v>49</v>
      </c>
      <c r="AA12" s="90">
        <v>1</v>
      </c>
      <c r="AB12" s="99">
        <f>Y12+Z12</f>
        <v>140</v>
      </c>
      <c r="AC12" s="100">
        <v>91</v>
      </c>
      <c r="AD12" s="97">
        <v>44</v>
      </c>
      <c r="AE12" s="98">
        <v>0</v>
      </c>
      <c r="AF12" s="99">
        <f>AC12+AD12</f>
        <v>135</v>
      </c>
      <c r="AG12" s="100">
        <v>96</v>
      </c>
      <c r="AH12" s="97">
        <v>44</v>
      </c>
      <c r="AI12" s="98">
        <v>2</v>
      </c>
      <c r="AJ12" s="99">
        <f>AG12+AH12</f>
        <v>140</v>
      </c>
      <c r="AK12" s="100">
        <v>87</v>
      </c>
      <c r="AL12" s="97">
        <v>44</v>
      </c>
      <c r="AM12" s="98">
        <v>2</v>
      </c>
      <c r="AN12" s="99">
        <f>AK12+AL12</f>
        <v>131</v>
      </c>
      <c r="AO12" s="108">
        <f>Y12+AC12+AG12+AK12</f>
        <v>365</v>
      </c>
      <c r="AP12" s="109">
        <f>Z12+AD12+AH12+AL12</f>
        <v>181</v>
      </c>
      <c r="AQ12" s="109">
        <f>AA12+AE12+AI12+AM12</f>
        <v>5</v>
      </c>
      <c r="AR12" s="111">
        <f>AO12+AP12</f>
        <v>546</v>
      </c>
      <c r="AS12" s="47">
        <f>AO12+U12</f>
        <v>757</v>
      </c>
      <c r="AT12" s="48">
        <f>AP12+V12</f>
        <v>362</v>
      </c>
      <c r="AU12" s="49">
        <f>AQ12+W12</f>
        <v>8</v>
      </c>
      <c r="AV12" s="160">
        <f>AS12+AT12</f>
        <v>1119</v>
      </c>
    </row>
    <row r="13" spans="1:48" ht="15" customHeight="1">
      <c r="A13" s="37">
        <v>10</v>
      </c>
      <c r="B13" s="85" t="s">
        <v>81</v>
      </c>
      <c r="C13" s="94" t="s">
        <v>26</v>
      </c>
      <c r="D13" s="95">
        <v>12946</v>
      </c>
      <c r="E13" s="96">
        <v>102</v>
      </c>
      <c r="F13" s="97">
        <v>34</v>
      </c>
      <c r="G13" s="98">
        <v>2</v>
      </c>
      <c r="H13" s="99">
        <f>E13+F13</f>
        <v>136</v>
      </c>
      <c r="I13" s="100">
        <v>102</v>
      </c>
      <c r="J13" s="97">
        <v>51</v>
      </c>
      <c r="K13" s="98">
        <v>0</v>
      </c>
      <c r="L13" s="99">
        <f>I13+J13</f>
        <v>153</v>
      </c>
      <c r="M13" s="100">
        <v>88</v>
      </c>
      <c r="N13" s="97">
        <v>44</v>
      </c>
      <c r="O13" s="98">
        <v>0</v>
      </c>
      <c r="P13" s="99">
        <f>M13+N13</f>
        <v>132</v>
      </c>
      <c r="Q13" s="100">
        <v>86</v>
      </c>
      <c r="R13" s="97">
        <v>44</v>
      </c>
      <c r="S13" s="98">
        <v>0</v>
      </c>
      <c r="T13" s="99">
        <f>Q13+R13</f>
        <v>130</v>
      </c>
      <c r="U13" s="108">
        <f>E13+I13+M13+Q13</f>
        <v>378</v>
      </c>
      <c r="V13" s="109">
        <f>F13+J13+N13+R13</f>
        <v>173</v>
      </c>
      <c r="W13" s="110">
        <f>G13+K13+O13+S13</f>
        <v>2</v>
      </c>
      <c r="X13" s="111">
        <f>U13+V13</f>
        <v>551</v>
      </c>
      <c r="Y13" s="92">
        <v>91</v>
      </c>
      <c r="Z13" s="89">
        <v>44</v>
      </c>
      <c r="AA13" s="90">
        <v>1</v>
      </c>
      <c r="AB13" s="91">
        <f>Y13+Z13</f>
        <v>135</v>
      </c>
      <c r="AC13" s="92">
        <v>85</v>
      </c>
      <c r="AD13" s="89">
        <v>59</v>
      </c>
      <c r="AE13" s="90">
        <v>1</v>
      </c>
      <c r="AF13" s="91">
        <f>AC13+AD13</f>
        <v>144</v>
      </c>
      <c r="AG13" s="92">
        <v>96</v>
      </c>
      <c r="AH13" s="89">
        <v>35</v>
      </c>
      <c r="AI13" s="90">
        <v>1</v>
      </c>
      <c r="AJ13" s="91">
        <f>AG13+AH13</f>
        <v>131</v>
      </c>
      <c r="AK13" s="92">
        <v>92</v>
      </c>
      <c r="AL13" s="89">
        <v>45</v>
      </c>
      <c r="AM13" s="90">
        <v>0</v>
      </c>
      <c r="AN13" s="91">
        <f>AK13+AL13</f>
        <v>137</v>
      </c>
      <c r="AO13" s="142">
        <f>Y13+AC13+AG13+AK13</f>
        <v>364</v>
      </c>
      <c r="AP13" s="143">
        <f>Z13+AD13+AH13+AL13</f>
        <v>183</v>
      </c>
      <c r="AQ13" s="143">
        <f>AA13+AE13+AI13+AM13</f>
        <v>3</v>
      </c>
      <c r="AR13" s="107">
        <f>AO13+AP13</f>
        <v>547</v>
      </c>
      <c r="AS13" s="47">
        <f>AO13+U13</f>
        <v>742</v>
      </c>
      <c r="AT13" s="48">
        <f>AP13+V13</f>
        <v>356</v>
      </c>
      <c r="AU13" s="49">
        <f>AQ13+W13</f>
        <v>5</v>
      </c>
      <c r="AV13" s="160">
        <f>AS13+AT13</f>
        <v>1098</v>
      </c>
    </row>
    <row r="14" spans="1:48" ht="15" customHeight="1">
      <c r="A14" s="37">
        <v>11</v>
      </c>
      <c r="B14" s="85" t="s">
        <v>82</v>
      </c>
      <c r="C14" s="94" t="s">
        <v>16</v>
      </c>
      <c r="D14" s="95">
        <v>14254</v>
      </c>
      <c r="E14" s="96">
        <v>91</v>
      </c>
      <c r="F14" s="97">
        <v>52</v>
      </c>
      <c r="G14" s="98">
        <v>1</v>
      </c>
      <c r="H14" s="99">
        <f>E14+F14</f>
        <v>143</v>
      </c>
      <c r="I14" s="100">
        <v>91</v>
      </c>
      <c r="J14" s="97">
        <v>35</v>
      </c>
      <c r="K14" s="98">
        <v>0</v>
      </c>
      <c r="L14" s="99">
        <f>I14+J14</f>
        <v>126</v>
      </c>
      <c r="M14" s="100">
        <v>89</v>
      </c>
      <c r="N14" s="97">
        <v>42</v>
      </c>
      <c r="O14" s="98">
        <v>0</v>
      </c>
      <c r="P14" s="99">
        <f>M14+N14</f>
        <v>131</v>
      </c>
      <c r="Q14" s="100">
        <v>93</v>
      </c>
      <c r="R14" s="97">
        <v>43</v>
      </c>
      <c r="S14" s="98">
        <v>1</v>
      </c>
      <c r="T14" s="99">
        <f>Q14+R14</f>
        <v>136</v>
      </c>
      <c r="U14" s="108">
        <f>E14+I14+M14+Q14</f>
        <v>364</v>
      </c>
      <c r="V14" s="109">
        <f>F14+J14+N14+R14</f>
        <v>172</v>
      </c>
      <c r="W14" s="110">
        <f>G14+K14+O14+S14</f>
        <v>2</v>
      </c>
      <c r="X14" s="111">
        <f>U14+V14</f>
        <v>536</v>
      </c>
      <c r="Y14" s="92">
        <v>83</v>
      </c>
      <c r="Z14" s="89">
        <v>52</v>
      </c>
      <c r="AA14" s="90">
        <v>0</v>
      </c>
      <c r="AB14" s="91">
        <f>Y14+Z14</f>
        <v>135</v>
      </c>
      <c r="AC14" s="92">
        <v>83</v>
      </c>
      <c r="AD14" s="89">
        <v>53</v>
      </c>
      <c r="AE14" s="90">
        <v>1</v>
      </c>
      <c r="AF14" s="91">
        <f>AC14+AD14</f>
        <v>136</v>
      </c>
      <c r="AG14" s="92">
        <v>92</v>
      </c>
      <c r="AH14" s="89">
        <v>49</v>
      </c>
      <c r="AI14" s="90">
        <v>0</v>
      </c>
      <c r="AJ14" s="91">
        <f>AG14+AH14</f>
        <v>141</v>
      </c>
      <c r="AK14" s="92">
        <v>95</v>
      </c>
      <c r="AL14" s="89">
        <v>42</v>
      </c>
      <c r="AM14" s="90">
        <v>2</v>
      </c>
      <c r="AN14" s="91">
        <f>AK14+AL14</f>
        <v>137</v>
      </c>
      <c r="AO14" s="142">
        <f>Y14+AC14+AG14+AK14</f>
        <v>353</v>
      </c>
      <c r="AP14" s="143">
        <f>Z14+AD14+AH14+AL14</f>
        <v>196</v>
      </c>
      <c r="AQ14" s="143">
        <f>AA14+AE14+AI14+AM14</f>
        <v>3</v>
      </c>
      <c r="AR14" s="107">
        <f>AO14+AP14</f>
        <v>549</v>
      </c>
      <c r="AS14" s="47">
        <f>AO14+U14</f>
        <v>717</v>
      </c>
      <c r="AT14" s="48">
        <f>AP14+V14</f>
        <v>368</v>
      </c>
      <c r="AU14" s="49">
        <f>AQ14+W14</f>
        <v>5</v>
      </c>
      <c r="AV14" s="160">
        <f>AS14+AT14</f>
        <v>1085</v>
      </c>
    </row>
    <row r="15" spans="1:48" ht="15" customHeight="1" thickBot="1">
      <c r="A15" s="37">
        <v>12</v>
      </c>
      <c r="B15" s="85" t="s">
        <v>78</v>
      </c>
      <c r="C15" s="94" t="s">
        <v>54</v>
      </c>
      <c r="D15" s="95">
        <v>16754</v>
      </c>
      <c r="E15" s="96">
        <v>85</v>
      </c>
      <c r="F15" s="97">
        <v>43</v>
      </c>
      <c r="G15" s="98">
        <v>1</v>
      </c>
      <c r="H15" s="99">
        <f>E15+F15</f>
        <v>128</v>
      </c>
      <c r="I15" s="100">
        <v>78</v>
      </c>
      <c r="J15" s="97">
        <v>52</v>
      </c>
      <c r="K15" s="98">
        <v>0</v>
      </c>
      <c r="L15" s="99">
        <f>I15+J15</f>
        <v>130</v>
      </c>
      <c r="M15" s="100">
        <v>101</v>
      </c>
      <c r="N15" s="97">
        <v>45</v>
      </c>
      <c r="O15" s="98">
        <v>1</v>
      </c>
      <c r="P15" s="99">
        <f>M15+N15</f>
        <v>146</v>
      </c>
      <c r="Q15" s="100">
        <v>86</v>
      </c>
      <c r="R15" s="97">
        <v>71</v>
      </c>
      <c r="S15" s="98">
        <v>1</v>
      </c>
      <c r="T15" s="99">
        <f>Q15+R15</f>
        <v>157</v>
      </c>
      <c r="U15" s="108">
        <f>E15+I15+M15+Q15</f>
        <v>350</v>
      </c>
      <c r="V15" s="109">
        <f>F15+J15+N15+R15</f>
        <v>211</v>
      </c>
      <c r="W15" s="110">
        <f>G15+K15+O15+S15</f>
        <v>3</v>
      </c>
      <c r="X15" s="111">
        <f>U15+V15</f>
        <v>561</v>
      </c>
      <c r="Y15" s="116">
        <v>93</v>
      </c>
      <c r="Z15" s="113">
        <v>45</v>
      </c>
      <c r="AA15" s="114">
        <v>1</v>
      </c>
      <c r="AB15" s="115">
        <f>Y15+Z15</f>
        <v>138</v>
      </c>
      <c r="AC15" s="116">
        <v>85</v>
      </c>
      <c r="AD15" s="113">
        <v>44</v>
      </c>
      <c r="AE15" s="114">
        <v>1</v>
      </c>
      <c r="AF15" s="115">
        <f>AC15+AD15</f>
        <v>129</v>
      </c>
      <c r="AG15" s="116">
        <v>76</v>
      </c>
      <c r="AH15" s="113">
        <v>41</v>
      </c>
      <c r="AI15" s="114">
        <v>3</v>
      </c>
      <c r="AJ15" s="115">
        <f>AG15+AH15</f>
        <v>117</v>
      </c>
      <c r="AK15" s="116">
        <v>90</v>
      </c>
      <c r="AL15" s="113">
        <v>33</v>
      </c>
      <c r="AM15" s="114">
        <v>3</v>
      </c>
      <c r="AN15" s="115">
        <f>AK15+AL15</f>
        <v>123</v>
      </c>
      <c r="AO15" s="151">
        <f>Y15+AC15+AG15+AK15</f>
        <v>344</v>
      </c>
      <c r="AP15" s="152">
        <f>Z15+AD15+AH15+AL15</f>
        <v>163</v>
      </c>
      <c r="AQ15" s="152">
        <f>AA15+AE15+AI15+AM15</f>
        <v>8</v>
      </c>
      <c r="AR15" s="121">
        <f>AO15+AP15</f>
        <v>507</v>
      </c>
      <c r="AS15" s="156">
        <f>AO15+U15</f>
        <v>694</v>
      </c>
      <c r="AT15" s="157">
        <f>AP15+V15</f>
        <v>374</v>
      </c>
      <c r="AU15" s="158">
        <f>AQ15+W15</f>
        <v>11</v>
      </c>
      <c r="AV15" s="161">
        <f>AS15+AT15</f>
        <v>1068</v>
      </c>
    </row>
    <row r="16" spans="1:48" ht="15" customHeight="1">
      <c r="A16" s="44">
        <v>13</v>
      </c>
      <c r="B16" s="85" t="s">
        <v>59</v>
      </c>
      <c r="C16" s="86" t="s">
        <v>54</v>
      </c>
      <c r="D16" s="87">
        <v>16054</v>
      </c>
      <c r="E16" s="88">
        <v>78</v>
      </c>
      <c r="F16" s="89">
        <v>53</v>
      </c>
      <c r="G16" s="90">
        <v>1</v>
      </c>
      <c r="H16" s="91">
        <f aca="true" t="shared" si="0" ref="H16:H27">E16+F16</f>
        <v>131</v>
      </c>
      <c r="I16" s="92">
        <v>89</v>
      </c>
      <c r="J16" s="89">
        <v>44</v>
      </c>
      <c r="K16" s="90">
        <v>0</v>
      </c>
      <c r="L16" s="91">
        <f aca="true" t="shared" si="1" ref="L16:L27">I16+J16</f>
        <v>133</v>
      </c>
      <c r="M16" s="92">
        <v>93</v>
      </c>
      <c r="N16" s="89">
        <v>52</v>
      </c>
      <c r="O16" s="90">
        <v>0</v>
      </c>
      <c r="P16" s="91">
        <f aca="true" t="shared" si="2" ref="P16:P27">M16+N16</f>
        <v>145</v>
      </c>
      <c r="Q16" s="92">
        <v>77</v>
      </c>
      <c r="R16" s="89">
        <v>44</v>
      </c>
      <c r="S16" s="90">
        <v>2</v>
      </c>
      <c r="T16" s="93">
        <f aca="true" t="shared" si="3" ref="T16:T27">Q16+R16</f>
        <v>121</v>
      </c>
      <c r="U16" s="104">
        <f aca="true" t="shared" si="4" ref="U16:W27">E16+I16+M16+Q16</f>
        <v>337</v>
      </c>
      <c r="V16" s="105">
        <f t="shared" si="4"/>
        <v>193</v>
      </c>
      <c r="W16" s="106">
        <f t="shared" si="4"/>
        <v>3</v>
      </c>
      <c r="X16" s="107">
        <f aca="true" t="shared" si="5" ref="X16:X27">U16+V16</f>
        <v>530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4">
        <f>U16</f>
        <v>337</v>
      </c>
      <c r="AT16" s="11">
        <f>V16</f>
        <v>193</v>
      </c>
      <c r="AU16" s="12">
        <f>W16</f>
        <v>3</v>
      </c>
      <c r="AV16" s="13">
        <f>AS16+AT16</f>
        <v>530</v>
      </c>
    </row>
    <row r="17" spans="1:48" ht="15" customHeight="1">
      <c r="A17" s="37">
        <v>14</v>
      </c>
      <c r="B17" s="85" t="s">
        <v>60</v>
      </c>
      <c r="C17" s="94" t="s">
        <v>30</v>
      </c>
      <c r="D17" s="95">
        <v>13631</v>
      </c>
      <c r="E17" s="96">
        <v>79</v>
      </c>
      <c r="F17" s="97">
        <v>34</v>
      </c>
      <c r="G17" s="98">
        <v>2</v>
      </c>
      <c r="H17" s="99">
        <f t="shared" si="0"/>
        <v>113</v>
      </c>
      <c r="I17" s="100">
        <v>97</v>
      </c>
      <c r="J17" s="97">
        <v>44</v>
      </c>
      <c r="K17" s="98">
        <v>0</v>
      </c>
      <c r="L17" s="99">
        <f t="shared" si="1"/>
        <v>141</v>
      </c>
      <c r="M17" s="100">
        <v>82</v>
      </c>
      <c r="N17" s="97">
        <v>52</v>
      </c>
      <c r="O17" s="98">
        <v>0</v>
      </c>
      <c r="P17" s="99">
        <f t="shared" si="2"/>
        <v>134</v>
      </c>
      <c r="Q17" s="100">
        <v>102</v>
      </c>
      <c r="R17" s="97">
        <v>36</v>
      </c>
      <c r="S17" s="98">
        <v>0</v>
      </c>
      <c r="T17" s="99">
        <f t="shared" si="3"/>
        <v>138</v>
      </c>
      <c r="U17" s="108">
        <f t="shared" si="4"/>
        <v>360</v>
      </c>
      <c r="V17" s="109">
        <f t="shared" si="4"/>
        <v>166</v>
      </c>
      <c r="W17" s="110">
        <f t="shared" si="4"/>
        <v>2</v>
      </c>
      <c r="X17" s="111">
        <f t="shared" si="5"/>
        <v>526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4">
        <f aca="true" t="shared" si="6" ref="AS17:AS27">U17</f>
        <v>360</v>
      </c>
      <c r="AT17" s="11">
        <f aca="true" t="shared" si="7" ref="AT17:AT27">V17</f>
        <v>166</v>
      </c>
      <c r="AU17" s="12">
        <f aca="true" t="shared" si="8" ref="AU17:AU27">W17</f>
        <v>2</v>
      </c>
      <c r="AV17" s="13">
        <f aca="true" t="shared" si="9" ref="AV17:AV27">AS17+AT17</f>
        <v>526</v>
      </c>
    </row>
    <row r="18" spans="1:48" ht="15" customHeight="1">
      <c r="A18" s="37">
        <v>15</v>
      </c>
      <c r="B18" s="85" t="s">
        <v>61</v>
      </c>
      <c r="C18" s="94" t="s">
        <v>32</v>
      </c>
      <c r="D18" s="95">
        <v>14736</v>
      </c>
      <c r="E18" s="96">
        <v>80</v>
      </c>
      <c r="F18" s="97">
        <v>36</v>
      </c>
      <c r="G18" s="98">
        <v>2</v>
      </c>
      <c r="H18" s="99">
        <f t="shared" si="0"/>
        <v>116</v>
      </c>
      <c r="I18" s="100">
        <v>103</v>
      </c>
      <c r="J18" s="97">
        <v>45</v>
      </c>
      <c r="K18" s="98">
        <v>2</v>
      </c>
      <c r="L18" s="99">
        <f t="shared" si="1"/>
        <v>148</v>
      </c>
      <c r="M18" s="100">
        <v>92</v>
      </c>
      <c r="N18" s="97">
        <v>42</v>
      </c>
      <c r="O18" s="98">
        <v>1</v>
      </c>
      <c r="P18" s="99">
        <f t="shared" si="2"/>
        <v>134</v>
      </c>
      <c r="Q18" s="100">
        <v>90</v>
      </c>
      <c r="R18" s="97">
        <v>36</v>
      </c>
      <c r="S18" s="98">
        <v>2</v>
      </c>
      <c r="T18" s="99">
        <f t="shared" si="3"/>
        <v>126</v>
      </c>
      <c r="U18" s="108">
        <f t="shared" si="4"/>
        <v>365</v>
      </c>
      <c r="V18" s="109">
        <f t="shared" si="4"/>
        <v>159</v>
      </c>
      <c r="W18" s="110">
        <f t="shared" si="4"/>
        <v>7</v>
      </c>
      <c r="X18" s="111">
        <f t="shared" si="5"/>
        <v>524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4">
        <f t="shared" si="6"/>
        <v>365</v>
      </c>
      <c r="AT18" s="11">
        <f t="shared" si="7"/>
        <v>159</v>
      </c>
      <c r="AU18" s="12">
        <f t="shared" si="8"/>
        <v>7</v>
      </c>
      <c r="AV18" s="13">
        <f t="shared" si="9"/>
        <v>524</v>
      </c>
    </row>
    <row r="19" spans="1:48" ht="15" customHeight="1">
      <c r="A19" s="37">
        <v>16</v>
      </c>
      <c r="B19" s="85" t="s">
        <v>62</v>
      </c>
      <c r="C19" s="86" t="s">
        <v>16</v>
      </c>
      <c r="D19" s="87">
        <v>16777</v>
      </c>
      <c r="E19" s="88">
        <v>78</v>
      </c>
      <c r="F19" s="89">
        <v>33</v>
      </c>
      <c r="G19" s="90">
        <v>4</v>
      </c>
      <c r="H19" s="91">
        <f t="shared" si="0"/>
        <v>111</v>
      </c>
      <c r="I19" s="92">
        <v>83</v>
      </c>
      <c r="J19" s="89">
        <v>43</v>
      </c>
      <c r="K19" s="90">
        <v>0</v>
      </c>
      <c r="L19" s="91">
        <f t="shared" si="1"/>
        <v>126</v>
      </c>
      <c r="M19" s="92">
        <v>102</v>
      </c>
      <c r="N19" s="89">
        <v>51</v>
      </c>
      <c r="O19" s="90">
        <v>1</v>
      </c>
      <c r="P19" s="91">
        <f t="shared" si="2"/>
        <v>153</v>
      </c>
      <c r="Q19" s="92">
        <v>83</v>
      </c>
      <c r="R19" s="89">
        <v>50</v>
      </c>
      <c r="S19" s="90">
        <v>0</v>
      </c>
      <c r="T19" s="93">
        <f t="shared" si="3"/>
        <v>133</v>
      </c>
      <c r="U19" s="104">
        <f t="shared" si="4"/>
        <v>346</v>
      </c>
      <c r="V19" s="105">
        <f t="shared" si="4"/>
        <v>177</v>
      </c>
      <c r="W19" s="106">
        <f t="shared" si="4"/>
        <v>5</v>
      </c>
      <c r="X19" s="107">
        <f t="shared" si="5"/>
        <v>523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4">
        <f t="shared" si="6"/>
        <v>346</v>
      </c>
      <c r="AT19" s="11">
        <f t="shared" si="7"/>
        <v>177</v>
      </c>
      <c r="AU19" s="12">
        <f t="shared" si="8"/>
        <v>5</v>
      </c>
      <c r="AV19" s="13">
        <f t="shared" si="9"/>
        <v>523</v>
      </c>
    </row>
    <row r="20" spans="1:48" ht="15" customHeight="1">
      <c r="A20" s="10">
        <v>17</v>
      </c>
      <c r="B20" s="85" t="s">
        <v>63</v>
      </c>
      <c r="C20" s="86" t="s">
        <v>31</v>
      </c>
      <c r="D20" s="87">
        <v>16539</v>
      </c>
      <c r="E20" s="88">
        <v>70</v>
      </c>
      <c r="F20" s="89">
        <v>54</v>
      </c>
      <c r="G20" s="90">
        <v>0</v>
      </c>
      <c r="H20" s="91">
        <f t="shared" si="0"/>
        <v>124</v>
      </c>
      <c r="I20" s="92">
        <v>86</v>
      </c>
      <c r="J20" s="89">
        <v>45</v>
      </c>
      <c r="K20" s="90">
        <v>1</v>
      </c>
      <c r="L20" s="91">
        <f t="shared" si="1"/>
        <v>131</v>
      </c>
      <c r="M20" s="92">
        <v>88</v>
      </c>
      <c r="N20" s="89">
        <v>52</v>
      </c>
      <c r="O20" s="90">
        <v>0</v>
      </c>
      <c r="P20" s="91">
        <f t="shared" si="2"/>
        <v>140</v>
      </c>
      <c r="Q20" s="92">
        <v>86</v>
      </c>
      <c r="R20" s="89">
        <v>38</v>
      </c>
      <c r="S20" s="90">
        <v>1</v>
      </c>
      <c r="T20" s="93">
        <f t="shared" si="3"/>
        <v>124</v>
      </c>
      <c r="U20" s="104">
        <f t="shared" si="4"/>
        <v>330</v>
      </c>
      <c r="V20" s="105">
        <f t="shared" si="4"/>
        <v>189</v>
      </c>
      <c r="W20" s="106">
        <f t="shared" si="4"/>
        <v>2</v>
      </c>
      <c r="X20" s="107">
        <f t="shared" si="5"/>
        <v>519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4">
        <f t="shared" si="6"/>
        <v>330</v>
      </c>
      <c r="AT20" s="11">
        <f t="shared" si="7"/>
        <v>189</v>
      </c>
      <c r="AU20" s="12">
        <f t="shared" si="8"/>
        <v>2</v>
      </c>
      <c r="AV20" s="13">
        <f t="shared" si="9"/>
        <v>519</v>
      </c>
    </row>
    <row r="21" spans="1:48" ht="15" customHeight="1">
      <c r="A21" s="10">
        <v>18</v>
      </c>
      <c r="B21" s="85" t="s">
        <v>64</v>
      </c>
      <c r="C21" s="86" t="s">
        <v>54</v>
      </c>
      <c r="D21" s="87">
        <v>14158</v>
      </c>
      <c r="E21" s="88">
        <v>94</v>
      </c>
      <c r="F21" s="89">
        <v>34</v>
      </c>
      <c r="G21" s="90">
        <v>7</v>
      </c>
      <c r="H21" s="91">
        <f t="shared" si="0"/>
        <v>128</v>
      </c>
      <c r="I21" s="92">
        <v>90</v>
      </c>
      <c r="J21" s="89">
        <v>45</v>
      </c>
      <c r="K21" s="90">
        <v>0</v>
      </c>
      <c r="L21" s="91">
        <f t="shared" si="1"/>
        <v>135</v>
      </c>
      <c r="M21" s="92">
        <v>79</v>
      </c>
      <c r="N21" s="89">
        <v>44</v>
      </c>
      <c r="O21" s="90">
        <v>0</v>
      </c>
      <c r="P21" s="91">
        <f t="shared" si="2"/>
        <v>123</v>
      </c>
      <c r="Q21" s="92">
        <v>89</v>
      </c>
      <c r="R21" s="89">
        <v>43</v>
      </c>
      <c r="S21" s="90">
        <v>2</v>
      </c>
      <c r="T21" s="93">
        <f t="shared" si="3"/>
        <v>132</v>
      </c>
      <c r="U21" s="104">
        <f t="shared" si="4"/>
        <v>352</v>
      </c>
      <c r="V21" s="105">
        <f t="shared" si="4"/>
        <v>166</v>
      </c>
      <c r="W21" s="106">
        <f t="shared" si="4"/>
        <v>9</v>
      </c>
      <c r="X21" s="107">
        <f t="shared" si="5"/>
        <v>518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4">
        <f t="shared" si="6"/>
        <v>352</v>
      </c>
      <c r="AT21" s="11">
        <f t="shared" si="7"/>
        <v>166</v>
      </c>
      <c r="AU21" s="12">
        <f t="shared" si="8"/>
        <v>9</v>
      </c>
      <c r="AV21" s="13">
        <f t="shared" si="9"/>
        <v>518</v>
      </c>
    </row>
    <row r="22" spans="1:48" ht="15" customHeight="1">
      <c r="A22" s="10">
        <v>19</v>
      </c>
      <c r="B22" s="85" t="s">
        <v>65</v>
      </c>
      <c r="C22" s="86" t="s">
        <v>16</v>
      </c>
      <c r="D22" s="87">
        <v>2031</v>
      </c>
      <c r="E22" s="88">
        <v>90</v>
      </c>
      <c r="F22" s="89">
        <v>43</v>
      </c>
      <c r="G22" s="90">
        <v>0</v>
      </c>
      <c r="H22" s="91">
        <f t="shared" si="0"/>
        <v>133</v>
      </c>
      <c r="I22" s="92">
        <v>83</v>
      </c>
      <c r="J22" s="89">
        <v>35</v>
      </c>
      <c r="K22" s="90">
        <v>0</v>
      </c>
      <c r="L22" s="91">
        <f t="shared" si="1"/>
        <v>118</v>
      </c>
      <c r="M22" s="92">
        <v>86</v>
      </c>
      <c r="N22" s="89">
        <v>59</v>
      </c>
      <c r="O22" s="90">
        <v>0</v>
      </c>
      <c r="P22" s="91">
        <f t="shared" si="2"/>
        <v>145</v>
      </c>
      <c r="Q22" s="92">
        <v>81</v>
      </c>
      <c r="R22" s="89">
        <v>34</v>
      </c>
      <c r="S22" s="90">
        <v>2</v>
      </c>
      <c r="T22" s="93">
        <f t="shared" si="3"/>
        <v>115</v>
      </c>
      <c r="U22" s="104">
        <f t="shared" si="4"/>
        <v>340</v>
      </c>
      <c r="V22" s="105">
        <f t="shared" si="4"/>
        <v>171</v>
      </c>
      <c r="W22" s="106">
        <f t="shared" si="4"/>
        <v>2</v>
      </c>
      <c r="X22" s="107">
        <f t="shared" si="5"/>
        <v>511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4">
        <f t="shared" si="6"/>
        <v>340</v>
      </c>
      <c r="AT22" s="11">
        <f t="shared" si="7"/>
        <v>171</v>
      </c>
      <c r="AU22" s="12">
        <f t="shared" si="8"/>
        <v>2</v>
      </c>
      <c r="AV22" s="13">
        <f t="shared" si="9"/>
        <v>511</v>
      </c>
    </row>
    <row r="23" spans="1:48" ht="15" customHeight="1">
      <c r="A23" s="10">
        <v>20</v>
      </c>
      <c r="B23" s="85" t="s">
        <v>66</v>
      </c>
      <c r="C23" s="86" t="s">
        <v>67</v>
      </c>
      <c r="D23" s="87">
        <v>5196</v>
      </c>
      <c r="E23" s="88">
        <v>90</v>
      </c>
      <c r="F23" s="89">
        <v>36</v>
      </c>
      <c r="G23" s="90">
        <v>1</v>
      </c>
      <c r="H23" s="91">
        <f t="shared" si="0"/>
        <v>126</v>
      </c>
      <c r="I23" s="92">
        <v>86</v>
      </c>
      <c r="J23" s="89">
        <v>30</v>
      </c>
      <c r="K23" s="90">
        <v>2</v>
      </c>
      <c r="L23" s="91">
        <f t="shared" si="1"/>
        <v>116</v>
      </c>
      <c r="M23" s="92">
        <v>94</v>
      </c>
      <c r="N23" s="89">
        <v>30</v>
      </c>
      <c r="O23" s="90">
        <v>2</v>
      </c>
      <c r="P23" s="91">
        <f t="shared" si="2"/>
        <v>124</v>
      </c>
      <c r="Q23" s="92">
        <v>106</v>
      </c>
      <c r="R23" s="89">
        <v>36</v>
      </c>
      <c r="S23" s="90">
        <v>1</v>
      </c>
      <c r="T23" s="93">
        <f t="shared" si="3"/>
        <v>142</v>
      </c>
      <c r="U23" s="104">
        <f t="shared" si="4"/>
        <v>376</v>
      </c>
      <c r="V23" s="105">
        <f t="shared" si="4"/>
        <v>132</v>
      </c>
      <c r="W23" s="106">
        <f t="shared" si="4"/>
        <v>6</v>
      </c>
      <c r="X23" s="107">
        <f t="shared" si="5"/>
        <v>508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4">
        <f t="shared" si="6"/>
        <v>376</v>
      </c>
      <c r="AT23" s="11">
        <f t="shared" si="7"/>
        <v>132</v>
      </c>
      <c r="AU23" s="12">
        <f t="shared" si="8"/>
        <v>6</v>
      </c>
      <c r="AV23" s="13">
        <f t="shared" si="9"/>
        <v>508</v>
      </c>
    </row>
    <row r="24" spans="1:48" ht="15" customHeight="1">
      <c r="A24" s="10">
        <v>21</v>
      </c>
      <c r="B24" s="85" t="s">
        <v>68</v>
      </c>
      <c r="C24" s="86" t="s">
        <v>54</v>
      </c>
      <c r="D24" s="87">
        <v>10141</v>
      </c>
      <c r="E24" s="88">
        <v>88</v>
      </c>
      <c r="F24" s="89">
        <v>43</v>
      </c>
      <c r="G24" s="90">
        <v>0</v>
      </c>
      <c r="H24" s="91">
        <f t="shared" si="0"/>
        <v>131</v>
      </c>
      <c r="I24" s="92">
        <v>85</v>
      </c>
      <c r="J24" s="89">
        <v>53</v>
      </c>
      <c r="K24" s="90">
        <v>0</v>
      </c>
      <c r="L24" s="91">
        <f t="shared" si="1"/>
        <v>138</v>
      </c>
      <c r="M24" s="92">
        <v>77</v>
      </c>
      <c r="N24" s="89">
        <v>32</v>
      </c>
      <c r="O24" s="90">
        <v>2</v>
      </c>
      <c r="P24" s="91">
        <f t="shared" si="2"/>
        <v>109</v>
      </c>
      <c r="Q24" s="92">
        <v>84</v>
      </c>
      <c r="R24" s="89">
        <v>45</v>
      </c>
      <c r="S24" s="90">
        <v>1</v>
      </c>
      <c r="T24" s="93">
        <f t="shared" si="3"/>
        <v>129</v>
      </c>
      <c r="U24" s="104">
        <f t="shared" si="4"/>
        <v>334</v>
      </c>
      <c r="V24" s="105">
        <f t="shared" si="4"/>
        <v>173</v>
      </c>
      <c r="W24" s="106">
        <f t="shared" si="4"/>
        <v>3</v>
      </c>
      <c r="X24" s="107">
        <f t="shared" si="5"/>
        <v>507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4">
        <f t="shared" si="6"/>
        <v>334</v>
      </c>
      <c r="AT24" s="11">
        <f t="shared" si="7"/>
        <v>173</v>
      </c>
      <c r="AU24" s="12">
        <f t="shared" si="8"/>
        <v>3</v>
      </c>
      <c r="AV24" s="13">
        <f t="shared" si="9"/>
        <v>507</v>
      </c>
    </row>
    <row r="25" spans="1:48" ht="15" customHeight="1">
      <c r="A25" s="10">
        <v>22</v>
      </c>
      <c r="B25" s="85" t="s">
        <v>69</v>
      </c>
      <c r="C25" s="86" t="s">
        <v>29</v>
      </c>
      <c r="D25" s="87">
        <v>10884</v>
      </c>
      <c r="E25" s="88">
        <v>81</v>
      </c>
      <c r="F25" s="89">
        <v>35</v>
      </c>
      <c r="G25" s="90">
        <v>2</v>
      </c>
      <c r="H25" s="91">
        <f t="shared" si="0"/>
        <v>116</v>
      </c>
      <c r="I25" s="92">
        <v>86</v>
      </c>
      <c r="J25" s="89">
        <v>43</v>
      </c>
      <c r="K25" s="90">
        <v>1</v>
      </c>
      <c r="L25" s="91">
        <f t="shared" si="1"/>
        <v>129</v>
      </c>
      <c r="M25" s="92">
        <v>92</v>
      </c>
      <c r="N25" s="89">
        <v>42</v>
      </c>
      <c r="O25" s="90">
        <v>2</v>
      </c>
      <c r="P25" s="91">
        <f t="shared" si="2"/>
        <v>134</v>
      </c>
      <c r="Q25" s="92">
        <v>86</v>
      </c>
      <c r="R25" s="89">
        <v>33</v>
      </c>
      <c r="S25" s="90">
        <v>1</v>
      </c>
      <c r="T25" s="93">
        <f t="shared" si="3"/>
        <v>119</v>
      </c>
      <c r="U25" s="104">
        <f t="shared" si="4"/>
        <v>345</v>
      </c>
      <c r="V25" s="105">
        <f t="shared" si="4"/>
        <v>153</v>
      </c>
      <c r="W25" s="106">
        <f t="shared" si="4"/>
        <v>6</v>
      </c>
      <c r="X25" s="107">
        <f t="shared" si="5"/>
        <v>498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4">
        <f t="shared" si="6"/>
        <v>345</v>
      </c>
      <c r="AT25" s="11">
        <f t="shared" si="7"/>
        <v>153</v>
      </c>
      <c r="AU25" s="12">
        <f t="shared" si="8"/>
        <v>6</v>
      </c>
      <c r="AV25" s="13">
        <f t="shared" si="9"/>
        <v>498</v>
      </c>
    </row>
    <row r="26" spans="1:48" ht="15" customHeight="1">
      <c r="A26" s="10">
        <v>23</v>
      </c>
      <c r="B26" s="85" t="s">
        <v>70</v>
      </c>
      <c r="C26" s="86" t="s">
        <v>33</v>
      </c>
      <c r="D26" s="87">
        <v>22029</v>
      </c>
      <c r="E26" s="88">
        <v>94</v>
      </c>
      <c r="F26" s="89">
        <v>27</v>
      </c>
      <c r="G26" s="90">
        <v>0</v>
      </c>
      <c r="H26" s="91">
        <f t="shared" si="0"/>
        <v>121</v>
      </c>
      <c r="I26" s="92">
        <v>84</v>
      </c>
      <c r="J26" s="89">
        <v>43</v>
      </c>
      <c r="K26" s="90">
        <v>2</v>
      </c>
      <c r="L26" s="91">
        <f t="shared" si="1"/>
        <v>127</v>
      </c>
      <c r="M26" s="92">
        <v>73</v>
      </c>
      <c r="N26" s="89">
        <v>32</v>
      </c>
      <c r="O26" s="90">
        <v>3</v>
      </c>
      <c r="P26" s="91">
        <f t="shared" si="2"/>
        <v>105</v>
      </c>
      <c r="Q26" s="92">
        <v>98</v>
      </c>
      <c r="R26" s="89">
        <v>41</v>
      </c>
      <c r="S26" s="90">
        <v>2</v>
      </c>
      <c r="T26" s="93">
        <f t="shared" si="3"/>
        <v>139</v>
      </c>
      <c r="U26" s="104">
        <f t="shared" si="4"/>
        <v>349</v>
      </c>
      <c r="V26" s="105">
        <f t="shared" si="4"/>
        <v>143</v>
      </c>
      <c r="W26" s="106">
        <f t="shared" si="4"/>
        <v>7</v>
      </c>
      <c r="X26" s="107">
        <f t="shared" si="5"/>
        <v>492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4">
        <f t="shared" si="6"/>
        <v>349</v>
      </c>
      <c r="AT26" s="11">
        <f t="shared" si="7"/>
        <v>143</v>
      </c>
      <c r="AU26" s="12">
        <f t="shared" si="8"/>
        <v>7</v>
      </c>
      <c r="AV26" s="13">
        <f t="shared" si="9"/>
        <v>492</v>
      </c>
    </row>
    <row r="27" spans="1:48" ht="15" customHeight="1" thickBot="1">
      <c r="A27" s="16">
        <v>24</v>
      </c>
      <c r="B27" s="101" t="s">
        <v>71</v>
      </c>
      <c r="C27" s="102" t="s">
        <v>55</v>
      </c>
      <c r="D27" s="103">
        <v>22407</v>
      </c>
      <c r="E27" s="112"/>
      <c r="F27" s="113"/>
      <c r="G27" s="114"/>
      <c r="H27" s="115">
        <f t="shared" si="0"/>
        <v>0</v>
      </c>
      <c r="I27" s="116"/>
      <c r="J27" s="113"/>
      <c r="K27" s="114"/>
      <c r="L27" s="115">
        <f t="shared" si="1"/>
        <v>0</v>
      </c>
      <c r="M27" s="116"/>
      <c r="N27" s="113"/>
      <c r="O27" s="114"/>
      <c r="P27" s="115">
        <f t="shared" si="2"/>
        <v>0</v>
      </c>
      <c r="Q27" s="116"/>
      <c r="R27" s="113"/>
      <c r="S27" s="114"/>
      <c r="T27" s="117">
        <f t="shared" si="3"/>
        <v>0</v>
      </c>
      <c r="U27" s="118">
        <f t="shared" si="4"/>
        <v>0</v>
      </c>
      <c r="V27" s="119">
        <f t="shared" si="4"/>
        <v>0</v>
      </c>
      <c r="W27" s="120">
        <f t="shared" si="4"/>
        <v>0</v>
      </c>
      <c r="X27" s="121">
        <f t="shared" si="5"/>
        <v>0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9">
        <f t="shared" si="6"/>
        <v>0</v>
      </c>
      <c r="AT27" s="17">
        <f t="shared" si="7"/>
        <v>0</v>
      </c>
      <c r="AU27" s="18">
        <f t="shared" si="8"/>
        <v>0</v>
      </c>
      <c r="AV27" s="159">
        <f t="shared" si="9"/>
        <v>0</v>
      </c>
    </row>
    <row r="28" spans="1:48" ht="15" customHeight="1">
      <c r="A28" s="20"/>
      <c r="B28" s="21"/>
      <c r="C28" s="21"/>
      <c r="D28" s="22"/>
      <c r="E28" s="23"/>
      <c r="F28" s="23"/>
      <c r="G28" s="23"/>
      <c r="H28" s="24"/>
      <c r="I28" s="23"/>
      <c r="J28" s="23"/>
      <c r="K28" s="23"/>
      <c r="L28" s="24"/>
      <c r="M28" s="23"/>
      <c r="N28" s="23"/>
      <c r="O28" s="23"/>
      <c r="P28" s="24"/>
      <c r="Q28" s="23"/>
      <c r="R28" s="23"/>
      <c r="S28" s="23"/>
      <c r="T28" s="24"/>
      <c r="U28" s="25"/>
      <c r="V28" s="25"/>
      <c r="W28" s="25"/>
      <c r="X28" s="2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25"/>
      <c r="AT28" s="25"/>
      <c r="AU28" s="25"/>
      <c r="AV28" s="26"/>
    </row>
    <row r="29" spans="1:48" ht="15" customHeight="1">
      <c r="A29" s="20"/>
      <c r="B29" s="27" t="s">
        <v>84</v>
      </c>
      <c r="C29" s="21"/>
      <c r="D29" s="22"/>
      <c r="E29" s="23"/>
      <c r="F29" s="23"/>
      <c r="G29" s="23"/>
      <c r="H29" s="24"/>
      <c r="I29" s="23"/>
      <c r="J29" s="23"/>
      <c r="K29" s="23"/>
      <c r="L29" s="24"/>
      <c r="M29" s="23"/>
      <c r="N29" s="23"/>
      <c r="O29" s="23"/>
      <c r="P29" s="24"/>
      <c r="Q29" s="23"/>
      <c r="R29" s="23"/>
      <c r="S29" s="23"/>
      <c r="T29" s="24"/>
      <c r="U29" s="25"/>
      <c r="V29" s="25"/>
      <c r="W29" s="25"/>
      <c r="X29" s="2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25"/>
      <c r="AT29" s="25"/>
      <c r="AU29" s="25"/>
      <c r="AV29" s="26"/>
    </row>
    <row r="30" spans="2:48" s="20" customFormat="1" ht="15" customHeight="1">
      <c r="B30" s="28"/>
      <c r="C30" s="28"/>
      <c r="D30" s="29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s="2" customFormat="1" ht="25.5" customHeight="1" thickBot="1">
      <c r="A31" s="62" t="s">
        <v>57</v>
      </c>
      <c r="B31" s="62"/>
      <c r="C31" s="62"/>
      <c r="D31" s="62"/>
      <c r="E31" s="61" t="s">
        <v>13</v>
      </c>
      <c r="F31" s="61"/>
      <c r="G31" s="61"/>
      <c r="H31" s="61"/>
      <c r="I31" s="61"/>
      <c r="J31" s="1"/>
      <c r="K31" s="1"/>
      <c r="L31" s="1"/>
      <c r="M31" s="1"/>
      <c r="N31" s="63" t="s">
        <v>85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s="3" customFormat="1" ht="15" customHeight="1">
      <c r="A32" s="72" t="s">
        <v>19</v>
      </c>
      <c r="B32" s="78" t="s">
        <v>0</v>
      </c>
      <c r="C32" s="78" t="s">
        <v>1</v>
      </c>
      <c r="D32" s="81" t="s">
        <v>10</v>
      </c>
      <c r="E32" s="64" t="s">
        <v>2</v>
      </c>
      <c r="F32" s="65"/>
      <c r="G32" s="65"/>
      <c r="H32" s="66"/>
      <c r="I32" s="64" t="s">
        <v>7</v>
      </c>
      <c r="J32" s="65"/>
      <c r="K32" s="65"/>
      <c r="L32" s="66"/>
      <c r="M32" s="64" t="s">
        <v>8</v>
      </c>
      <c r="N32" s="65"/>
      <c r="O32" s="65"/>
      <c r="P32" s="66"/>
      <c r="Q32" s="64" t="s">
        <v>9</v>
      </c>
      <c r="R32" s="65"/>
      <c r="S32" s="65"/>
      <c r="T32" s="66"/>
      <c r="U32" s="74" t="s">
        <v>6</v>
      </c>
      <c r="V32" s="75"/>
      <c r="W32" s="75"/>
      <c r="X32" s="76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s="3" customFormat="1" ht="15" customHeight="1" thickBot="1">
      <c r="A33" s="77"/>
      <c r="B33" s="80"/>
      <c r="C33" s="80"/>
      <c r="D33" s="233"/>
      <c r="E33" s="45" t="s">
        <v>3</v>
      </c>
      <c r="F33" s="4" t="s">
        <v>4</v>
      </c>
      <c r="G33" s="5" t="s">
        <v>5</v>
      </c>
      <c r="H33" s="46" t="s">
        <v>11</v>
      </c>
      <c r="I33" s="45" t="s">
        <v>3</v>
      </c>
      <c r="J33" s="4" t="s">
        <v>4</v>
      </c>
      <c r="K33" s="5" t="s">
        <v>5</v>
      </c>
      <c r="L33" s="46" t="s">
        <v>11</v>
      </c>
      <c r="M33" s="45" t="s">
        <v>3</v>
      </c>
      <c r="N33" s="4" t="s">
        <v>4</v>
      </c>
      <c r="O33" s="5" t="s">
        <v>5</v>
      </c>
      <c r="P33" s="46" t="s">
        <v>11</v>
      </c>
      <c r="Q33" s="45" t="s">
        <v>3</v>
      </c>
      <c r="R33" s="4" t="s">
        <v>4</v>
      </c>
      <c r="S33" s="5" t="s">
        <v>5</v>
      </c>
      <c r="T33" s="46" t="s">
        <v>11</v>
      </c>
      <c r="U33" s="6" t="s">
        <v>3</v>
      </c>
      <c r="V33" s="4" t="s">
        <v>4</v>
      </c>
      <c r="W33" s="5" t="s">
        <v>5</v>
      </c>
      <c r="X33" s="7" t="s">
        <v>11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ht="15" customHeight="1">
      <c r="A34" s="54">
        <v>1</v>
      </c>
      <c r="B34" s="397" t="s">
        <v>86</v>
      </c>
      <c r="C34" s="398" t="s">
        <v>31</v>
      </c>
      <c r="D34" s="399">
        <v>16540</v>
      </c>
      <c r="E34" s="225">
        <v>91</v>
      </c>
      <c r="F34" s="226">
        <v>17</v>
      </c>
      <c r="G34" s="227">
        <v>5</v>
      </c>
      <c r="H34" s="400">
        <f aca="true" t="shared" si="10" ref="H34:H45">E34+F34</f>
        <v>108</v>
      </c>
      <c r="I34" s="401">
        <v>85</v>
      </c>
      <c r="J34" s="402">
        <v>54</v>
      </c>
      <c r="K34" s="403">
        <v>0</v>
      </c>
      <c r="L34" s="228">
        <f aca="true" t="shared" si="11" ref="L34:L45">I34+J34</f>
        <v>139</v>
      </c>
      <c r="M34" s="225">
        <v>99</v>
      </c>
      <c r="N34" s="226">
        <v>42</v>
      </c>
      <c r="O34" s="227">
        <v>1</v>
      </c>
      <c r="P34" s="400">
        <f aca="true" t="shared" si="12" ref="P34:P45">M34+N34</f>
        <v>141</v>
      </c>
      <c r="Q34" s="401">
        <v>99</v>
      </c>
      <c r="R34" s="402">
        <v>53</v>
      </c>
      <c r="S34" s="403">
        <v>4</v>
      </c>
      <c r="T34" s="228">
        <f aca="true" t="shared" si="13" ref="T34:T45">Q34+R34</f>
        <v>152</v>
      </c>
      <c r="U34" s="229">
        <f aca="true" t="shared" si="14" ref="U34:W45">E34+I34+M34+Q34</f>
        <v>374</v>
      </c>
      <c r="V34" s="230">
        <f t="shared" si="14"/>
        <v>166</v>
      </c>
      <c r="W34" s="231">
        <f t="shared" si="14"/>
        <v>10</v>
      </c>
      <c r="X34" s="404">
        <f aca="true" t="shared" si="15" ref="X34:X45">U34+V34</f>
        <v>540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ht="15" customHeight="1" thickBot="1">
      <c r="A35" s="56">
        <v>2</v>
      </c>
      <c r="B35" s="405" t="s">
        <v>87</v>
      </c>
      <c r="C35" s="406" t="s">
        <v>16</v>
      </c>
      <c r="D35" s="407">
        <v>17830</v>
      </c>
      <c r="E35" s="241">
        <v>90</v>
      </c>
      <c r="F35" s="242">
        <v>43</v>
      </c>
      <c r="G35" s="243">
        <v>1</v>
      </c>
      <c r="H35" s="408">
        <f t="shared" si="10"/>
        <v>133</v>
      </c>
      <c r="I35" s="409">
        <v>85</v>
      </c>
      <c r="J35" s="410">
        <v>43</v>
      </c>
      <c r="K35" s="411">
        <v>1</v>
      </c>
      <c r="L35" s="244">
        <f t="shared" si="11"/>
        <v>128</v>
      </c>
      <c r="M35" s="241">
        <v>86</v>
      </c>
      <c r="N35" s="242">
        <v>45</v>
      </c>
      <c r="O35" s="243">
        <v>1</v>
      </c>
      <c r="P35" s="408">
        <f t="shared" si="12"/>
        <v>131</v>
      </c>
      <c r="Q35" s="409">
        <v>89</v>
      </c>
      <c r="R35" s="410">
        <v>44</v>
      </c>
      <c r="S35" s="411">
        <v>1</v>
      </c>
      <c r="T35" s="244">
        <f t="shared" si="13"/>
        <v>133</v>
      </c>
      <c r="U35" s="245">
        <f t="shared" si="14"/>
        <v>350</v>
      </c>
      <c r="V35" s="246">
        <f t="shared" si="14"/>
        <v>175</v>
      </c>
      <c r="W35" s="247">
        <f t="shared" si="14"/>
        <v>4</v>
      </c>
      <c r="X35" s="412">
        <f t="shared" si="15"/>
        <v>525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ht="15" customHeight="1" thickTop="1">
      <c r="A36" s="55">
        <v>3</v>
      </c>
      <c r="B36" s="323" t="s">
        <v>88</v>
      </c>
      <c r="C36" s="324" t="s">
        <v>42</v>
      </c>
      <c r="D36" s="325">
        <v>21934</v>
      </c>
      <c r="E36" s="234">
        <v>88</v>
      </c>
      <c r="F36" s="235">
        <v>36</v>
      </c>
      <c r="G36" s="236">
        <v>1</v>
      </c>
      <c r="H36" s="237">
        <f t="shared" si="10"/>
        <v>124</v>
      </c>
      <c r="I36" s="234">
        <v>81</v>
      </c>
      <c r="J36" s="235">
        <v>45</v>
      </c>
      <c r="K36" s="236">
        <v>2</v>
      </c>
      <c r="L36" s="237">
        <f t="shared" si="11"/>
        <v>126</v>
      </c>
      <c r="M36" s="234">
        <v>87</v>
      </c>
      <c r="N36" s="235">
        <v>44</v>
      </c>
      <c r="O36" s="236">
        <v>0</v>
      </c>
      <c r="P36" s="237">
        <f t="shared" si="12"/>
        <v>131</v>
      </c>
      <c r="Q36" s="234">
        <v>86</v>
      </c>
      <c r="R36" s="235">
        <v>52</v>
      </c>
      <c r="S36" s="236">
        <v>1</v>
      </c>
      <c r="T36" s="237">
        <f t="shared" si="13"/>
        <v>138</v>
      </c>
      <c r="U36" s="238">
        <f t="shared" si="14"/>
        <v>342</v>
      </c>
      <c r="V36" s="239">
        <f t="shared" si="14"/>
        <v>177</v>
      </c>
      <c r="W36" s="240">
        <f t="shared" si="14"/>
        <v>4</v>
      </c>
      <c r="X36" s="232">
        <f t="shared" si="15"/>
        <v>519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ht="15" customHeight="1">
      <c r="A37" s="40">
        <v>4</v>
      </c>
      <c r="B37" s="413" t="s">
        <v>89</v>
      </c>
      <c r="C37" s="414" t="s">
        <v>55</v>
      </c>
      <c r="D37" s="415">
        <v>16753</v>
      </c>
      <c r="E37" s="216">
        <v>85</v>
      </c>
      <c r="F37" s="217">
        <v>26</v>
      </c>
      <c r="G37" s="218">
        <v>5</v>
      </c>
      <c r="H37" s="219">
        <f t="shared" si="10"/>
        <v>111</v>
      </c>
      <c r="I37" s="216">
        <v>94</v>
      </c>
      <c r="J37" s="217">
        <v>43</v>
      </c>
      <c r="K37" s="218">
        <v>3</v>
      </c>
      <c r="L37" s="219">
        <f t="shared" si="11"/>
        <v>137</v>
      </c>
      <c r="M37" s="216">
        <v>85</v>
      </c>
      <c r="N37" s="217">
        <v>44</v>
      </c>
      <c r="O37" s="218">
        <v>2</v>
      </c>
      <c r="P37" s="219">
        <f t="shared" si="12"/>
        <v>129</v>
      </c>
      <c r="Q37" s="216">
        <v>86</v>
      </c>
      <c r="R37" s="217">
        <v>45</v>
      </c>
      <c r="S37" s="218">
        <v>2</v>
      </c>
      <c r="T37" s="219">
        <f t="shared" si="13"/>
        <v>131</v>
      </c>
      <c r="U37" s="220">
        <f t="shared" si="14"/>
        <v>350</v>
      </c>
      <c r="V37" s="221">
        <f t="shared" si="14"/>
        <v>158</v>
      </c>
      <c r="W37" s="222">
        <f t="shared" si="14"/>
        <v>12</v>
      </c>
      <c r="X37" s="223">
        <f t="shared" si="15"/>
        <v>508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ht="15" customHeight="1">
      <c r="A38" s="40">
        <v>5</v>
      </c>
      <c r="B38" s="413" t="s">
        <v>90</v>
      </c>
      <c r="C38" s="414" t="s">
        <v>30</v>
      </c>
      <c r="D38" s="415">
        <v>15465</v>
      </c>
      <c r="E38" s="216">
        <v>98</v>
      </c>
      <c r="F38" s="217">
        <v>35</v>
      </c>
      <c r="G38" s="218">
        <v>2</v>
      </c>
      <c r="H38" s="219">
        <f t="shared" si="10"/>
        <v>133</v>
      </c>
      <c r="I38" s="216">
        <v>81</v>
      </c>
      <c r="J38" s="217">
        <v>24</v>
      </c>
      <c r="K38" s="218">
        <v>2</v>
      </c>
      <c r="L38" s="219">
        <f t="shared" si="11"/>
        <v>105</v>
      </c>
      <c r="M38" s="216">
        <v>83</v>
      </c>
      <c r="N38" s="217">
        <v>44</v>
      </c>
      <c r="O38" s="218">
        <v>1</v>
      </c>
      <c r="P38" s="219">
        <f t="shared" si="12"/>
        <v>127</v>
      </c>
      <c r="Q38" s="216">
        <v>92</v>
      </c>
      <c r="R38" s="217">
        <v>44</v>
      </c>
      <c r="S38" s="218">
        <v>0</v>
      </c>
      <c r="T38" s="219">
        <f t="shared" si="13"/>
        <v>136</v>
      </c>
      <c r="U38" s="220">
        <f t="shared" si="14"/>
        <v>354</v>
      </c>
      <c r="V38" s="221">
        <f t="shared" si="14"/>
        <v>147</v>
      </c>
      <c r="W38" s="222">
        <f t="shared" si="14"/>
        <v>5</v>
      </c>
      <c r="X38" s="224">
        <f t="shared" si="15"/>
        <v>501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ht="15" customHeight="1">
      <c r="A39" s="40">
        <v>6</v>
      </c>
      <c r="B39" s="298" t="s">
        <v>91</v>
      </c>
      <c r="C39" s="299" t="s">
        <v>26</v>
      </c>
      <c r="D39" s="87">
        <v>21017</v>
      </c>
      <c r="E39" s="216">
        <v>90</v>
      </c>
      <c r="F39" s="217">
        <v>35</v>
      </c>
      <c r="G39" s="218">
        <v>2</v>
      </c>
      <c r="H39" s="219">
        <f t="shared" si="10"/>
        <v>125</v>
      </c>
      <c r="I39" s="216">
        <v>85</v>
      </c>
      <c r="J39" s="217">
        <v>45</v>
      </c>
      <c r="K39" s="218">
        <v>3</v>
      </c>
      <c r="L39" s="219">
        <f t="shared" si="11"/>
        <v>130</v>
      </c>
      <c r="M39" s="216">
        <v>89</v>
      </c>
      <c r="N39" s="217">
        <v>18</v>
      </c>
      <c r="O39" s="218">
        <v>6</v>
      </c>
      <c r="P39" s="219">
        <f t="shared" si="12"/>
        <v>107</v>
      </c>
      <c r="Q39" s="216">
        <v>87</v>
      </c>
      <c r="R39" s="217">
        <v>44</v>
      </c>
      <c r="S39" s="218">
        <v>1</v>
      </c>
      <c r="T39" s="219">
        <f t="shared" si="13"/>
        <v>131</v>
      </c>
      <c r="U39" s="220">
        <f t="shared" si="14"/>
        <v>351</v>
      </c>
      <c r="V39" s="221">
        <f t="shared" si="14"/>
        <v>142</v>
      </c>
      <c r="W39" s="222">
        <f t="shared" si="14"/>
        <v>12</v>
      </c>
      <c r="X39" s="224">
        <f t="shared" si="15"/>
        <v>493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ht="15" customHeight="1">
      <c r="A40" s="40">
        <v>7</v>
      </c>
      <c r="B40" s="413" t="s">
        <v>92</v>
      </c>
      <c r="C40" s="414" t="s">
        <v>31</v>
      </c>
      <c r="D40" s="415">
        <v>4900</v>
      </c>
      <c r="E40" s="216">
        <v>85</v>
      </c>
      <c r="F40" s="217">
        <v>44</v>
      </c>
      <c r="G40" s="218">
        <v>2</v>
      </c>
      <c r="H40" s="219">
        <f t="shared" si="10"/>
        <v>129</v>
      </c>
      <c r="I40" s="216">
        <v>83</v>
      </c>
      <c r="J40" s="217">
        <v>34</v>
      </c>
      <c r="K40" s="218">
        <v>2</v>
      </c>
      <c r="L40" s="219">
        <f t="shared" si="11"/>
        <v>117</v>
      </c>
      <c r="M40" s="216">
        <v>95</v>
      </c>
      <c r="N40" s="217">
        <v>36</v>
      </c>
      <c r="O40" s="218">
        <v>3</v>
      </c>
      <c r="P40" s="219">
        <f t="shared" si="12"/>
        <v>131</v>
      </c>
      <c r="Q40" s="216">
        <v>81</v>
      </c>
      <c r="R40" s="217">
        <v>33</v>
      </c>
      <c r="S40" s="218">
        <v>1</v>
      </c>
      <c r="T40" s="219">
        <f t="shared" si="13"/>
        <v>114</v>
      </c>
      <c r="U40" s="220">
        <f t="shared" si="14"/>
        <v>344</v>
      </c>
      <c r="V40" s="221">
        <f t="shared" si="14"/>
        <v>147</v>
      </c>
      <c r="W40" s="222">
        <f t="shared" si="14"/>
        <v>8</v>
      </c>
      <c r="X40" s="224">
        <f t="shared" si="15"/>
        <v>491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ht="15" customHeight="1">
      <c r="A41" s="40">
        <v>8</v>
      </c>
      <c r="B41" s="413" t="s">
        <v>93</v>
      </c>
      <c r="C41" s="414" t="s">
        <v>55</v>
      </c>
      <c r="D41" s="415">
        <v>5971</v>
      </c>
      <c r="E41" s="216">
        <v>80</v>
      </c>
      <c r="F41" s="217">
        <v>43</v>
      </c>
      <c r="G41" s="218">
        <v>1</v>
      </c>
      <c r="H41" s="219">
        <f t="shared" si="10"/>
        <v>123</v>
      </c>
      <c r="I41" s="216">
        <v>83</v>
      </c>
      <c r="J41" s="217">
        <v>33</v>
      </c>
      <c r="K41" s="218">
        <v>2</v>
      </c>
      <c r="L41" s="219">
        <f t="shared" si="11"/>
        <v>116</v>
      </c>
      <c r="M41" s="216">
        <v>86</v>
      </c>
      <c r="N41" s="217">
        <v>35</v>
      </c>
      <c r="O41" s="218">
        <v>3</v>
      </c>
      <c r="P41" s="219">
        <f t="shared" si="12"/>
        <v>121</v>
      </c>
      <c r="Q41" s="216">
        <v>88</v>
      </c>
      <c r="R41" s="217">
        <v>43</v>
      </c>
      <c r="S41" s="218">
        <v>1</v>
      </c>
      <c r="T41" s="219">
        <f t="shared" si="13"/>
        <v>131</v>
      </c>
      <c r="U41" s="220">
        <f t="shared" si="14"/>
        <v>337</v>
      </c>
      <c r="V41" s="221">
        <f t="shared" si="14"/>
        <v>154</v>
      </c>
      <c r="W41" s="222">
        <f t="shared" si="14"/>
        <v>7</v>
      </c>
      <c r="X41" s="224">
        <f t="shared" si="15"/>
        <v>491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ht="15" customHeight="1">
      <c r="A42" s="40">
        <v>9</v>
      </c>
      <c r="B42" s="413" t="s">
        <v>94</v>
      </c>
      <c r="C42" s="414" t="s">
        <v>55</v>
      </c>
      <c r="D42" s="415">
        <v>10564</v>
      </c>
      <c r="E42" s="216">
        <v>83</v>
      </c>
      <c r="F42" s="217">
        <v>44</v>
      </c>
      <c r="G42" s="218">
        <v>1</v>
      </c>
      <c r="H42" s="219">
        <f t="shared" si="10"/>
        <v>127</v>
      </c>
      <c r="I42" s="216">
        <v>80</v>
      </c>
      <c r="J42" s="217">
        <v>35</v>
      </c>
      <c r="K42" s="218">
        <v>4</v>
      </c>
      <c r="L42" s="219">
        <f t="shared" si="11"/>
        <v>115</v>
      </c>
      <c r="M42" s="216">
        <v>82</v>
      </c>
      <c r="N42" s="217">
        <v>35</v>
      </c>
      <c r="O42" s="218">
        <v>1</v>
      </c>
      <c r="P42" s="219">
        <f t="shared" si="12"/>
        <v>117</v>
      </c>
      <c r="Q42" s="216">
        <v>83</v>
      </c>
      <c r="R42" s="217">
        <v>41</v>
      </c>
      <c r="S42" s="218">
        <v>7</v>
      </c>
      <c r="T42" s="219">
        <f t="shared" si="13"/>
        <v>124</v>
      </c>
      <c r="U42" s="220">
        <f t="shared" si="14"/>
        <v>328</v>
      </c>
      <c r="V42" s="221">
        <f t="shared" si="14"/>
        <v>155</v>
      </c>
      <c r="W42" s="222">
        <f t="shared" si="14"/>
        <v>13</v>
      </c>
      <c r="X42" s="224">
        <f t="shared" si="15"/>
        <v>483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ht="15" customHeight="1">
      <c r="A43" s="40">
        <v>10</v>
      </c>
      <c r="B43" s="413" t="s">
        <v>95</v>
      </c>
      <c r="C43" s="414" t="s">
        <v>55</v>
      </c>
      <c r="D43" s="415">
        <v>14965</v>
      </c>
      <c r="E43" s="216">
        <v>86</v>
      </c>
      <c r="F43" s="217">
        <v>32</v>
      </c>
      <c r="G43" s="218">
        <v>4</v>
      </c>
      <c r="H43" s="219">
        <f t="shared" si="10"/>
        <v>118</v>
      </c>
      <c r="I43" s="216">
        <v>78</v>
      </c>
      <c r="J43" s="217">
        <v>43</v>
      </c>
      <c r="K43" s="218">
        <v>3</v>
      </c>
      <c r="L43" s="219">
        <f t="shared" si="11"/>
        <v>121</v>
      </c>
      <c r="M43" s="216">
        <v>85</v>
      </c>
      <c r="N43" s="217">
        <v>32</v>
      </c>
      <c r="O43" s="218">
        <v>2</v>
      </c>
      <c r="P43" s="219">
        <f t="shared" si="12"/>
        <v>117</v>
      </c>
      <c r="Q43" s="216">
        <v>84</v>
      </c>
      <c r="R43" s="217">
        <v>36</v>
      </c>
      <c r="S43" s="218">
        <v>3</v>
      </c>
      <c r="T43" s="219">
        <f t="shared" si="13"/>
        <v>120</v>
      </c>
      <c r="U43" s="220">
        <f t="shared" si="14"/>
        <v>333</v>
      </c>
      <c r="V43" s="221">
        <f t="shared" si="14"/>
        <v>143</v>
      </c>
      <c r="W43" s="222">
        <f t="shared" si="14"/>
        <v>12</v>
      </c>
      <c r="X43" s="224">
        <f t="shared" si="15"/>
        <v>476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15" customHeight="1">
      <c r="A44" s="40">
        <v>11</v>
      </c>
      <c r="B44" s="298" t="s">
        <v>96</v>
      </c>
      <c r="C44" s="299" t="s">
        <v>42</v>
      </c>
      <c r="D44" s="87">
        <v>22197</v>
      </c>
      <c r="E44" s="216">
        <v>74</v>
      </c>
      <c r="F44" s="217">
        <v>36</v>
      </c>
      <c r="G44" s="218">
        <v>3</v>
      </c>
      <c r="H44" s="219">
        <f t="shared" si="10"/>
        <v>110</v>
      </c>
      <c r="I44" s="216">
        <v>83</v>
      </c>
      <c r="J44" s="217">
        <v>26</v>
      </c>
      <c r="K44" s="218">
        <v>5</v>
      </c>
      <c r="L44" s="219">
        <f t="shared" si="11"/>
        <v>109</v>
      </c>
      <c r="M44" s="216">
        <v>78</v>
      </c>
      <c r="N44" s="217">
        <v>44</v>
      </c>
      <c r="O44" s="218">
        <v>0</v>
      </c>
      <c r="P44" s="219">
        <f t="shared" si="12"/>
        <v>122</v>
      </c>
      <c r="Q44" s="216">
        <v>90</v>
      </c>
      <c r="R44" s="217">
        <v>42</v>
      </c>
      <c r="S44" s="218">
        <v>3</v>
      </c>
      <c r="T44" s="219">
        <f t="shared" si="13"/>
        <v>132</v>
      </c>
      <c r="U44" s="220">
        <f t="shared" si="14"/>
        <v>325</v>
      </c>
      <c r="V44" s="221">
        <f t="shared" si="14"/>
        <v>148</v>
      </c>
      <c r="W44" s="222">
        <f t="shared" si="14"/>
        <v>11</v>
      </c>
      <c r="X44" s="224">
        <f t="shared" si="15"/>
        <v>473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ht="15" customHeight="1" thickBot="1">
      <c r="A45" s="41">
        <v>12</v>
      </c>
      <c r="B45" s="416" t="s">
        <v>97</v>
      </c>
      <c r="C45" s="417" t="s">
        <v>26</v>
      </c>
      <c r="D45" s="103">
        <v>22224</v>
      </c>
      <c r="E45" s="248">
        <v>84</v>
      </c>
      <c r="F45" s="249">
        <v>44</v>
      </c>
      <c r="G45" s="250">
        <v>2</v>
      </c>
      <c r="H45" s="251">
        <f t="shared" si="10"/>
        <v>128</v>
      </c>
      <c r="I45" s="248">
        <v>83</v>
      </c>
      <c r="J45" s="249">
        <v>24</v>
      </c>
      <c r="K45" s="250">
        <v>6</v>
      </c>
      <c r="L45" s="251">
        <f t="shared" si="11"/>
        <v>107</v>
      </c>
      <c r="M45" s="248">
        <v>65</v>
      </c>
      <c r="N45" s="249">
        <v>26</v>
      </c>
      <c r="O45" s="250">
        <v>2</v>
      </c>
      <c r="P45" s="251">
        <f t="shared" si="12"/>
        <v>91</v>
      </c>
      <c r="Q45" s="248">
        <v>71</v>
      </c>
      <c r="R45" s="249">
        <v>51</v>
      </c>
      <c r="S45" s="250">
        <v>0</v>
      </c>
      <c r="T45" s="251">
        <f t="shared" si="13"/>
        <v>122</v>
      </c>
      <c r="U45" s="252">
        <f t="shared" si="14"/>
        <v>303</v>
      </c>
      <c r="V45" s="253">
        <f t="shared" si="14"/>
        <v>145</v>
      </c>
      <c r="W45" s="254">
        <f t="shared" si="14"/>
        <v>10</v>
      </c>
      <c r="X45" s="255">
        <f t="shared" si="15"/>
        <v>448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ht="15" customHeight="1">
      <c r="A46" s="20"/>
      <c r="B46" s="21"/>
      <c r="C46" s="21"/>
      <c r="D46" s="22"/>
      <c r="E46" s="23"/>
      <c r="F46" s="23"/>
      <c r="G46" s="23"/>
      <c r="H46" s="24"/>
      <c r="I46" s="23"/>
      <c r="J46" s="23"/>
      <c r="K46" s="23"/>
      <c r="L46" s="24"/>
      <c r="M46" s="23"/>
      <c r="N46" s="23"/>
      <c r="O46" s="23"/>
      <c r="P46" s="24"/>
      <c r="Q46" s="23"/>
      <c r="R46" s="23"/>
      <c r="S46" s="23"/>
      <c r="T46" s="24"/>
      <c r="U46" s="25"/>
      <c r="V46" s="25"/>
      <c r="W46" s="25"/>
      <c r="X46" s="30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 ht="15" customHeight="1">
      <c r="A47" s="20"/>
      <c r="B47" s="27" t="s">
        <v>98</v>
      </c>
      <c r="C47" s="21"/>
      <c r="D47" s="22"/>
      <c r="E47" s="23"/>
      <c r="F47" s="23"/>
      <c r="G47" s="23"/>
      <c r="H47" s="24"/>
      <c r="I47" s="23"/>
      <c r="J47" s="23"/>
      <c r="K47" s="23"/>
      <c r="L47" s="24"/>
      <c r="M47" s="23"/>
      <c r="N47" s="23"/>
      <c r="O47" s="23"/>
      <c r="P47" s="24"/>
      <c r="Q47" s="23"/>
      <c r="R47" s="23"/>
      <c r="S47" s="23"/>
      <c r="T47" s="24"/>
      <c r="U47" s="25"/>
      <c r="V47" s="25"/>
      <c r="W47" s="25"/>
      <c r="X47" s="30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25:48" ht="16.5" customHeight="1"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s="2" customFormat="1" ht="25.5" customHeight="1" thickBot="1">
      <c r="A49" s="62" t="s">
        <v>57</v>
      </c>
      <c r="B49" s="62"/>
      <c r="C49" s="62"/>
      <c r="D49" s="62"/>
      <c r="E49" s="61" t="s">
        <v>14</v>
      </c>
      <c r="F49" s="61"/>
      <c r="G49" s="61"/>
      <c r="H49" s="61"/>
      <c r="I49" s="61"/>
      <c r="J49" s="1"/>
      <c r="K49" s="1"/>
      <c r="L49" s="1"/>
      <c r="M49" s="1"/>
      <c r="N49" s="63" t="s">
        <v>85</v>
      </c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s="3" customFormat="1" ht="15" customHeight="1">
      <c r="A50" s="72" t="s">
        <v>19</v>
      </c>
      <c r="B50" s="78" t="s">
        <v>0</v>
      </c>
      <c r="C50" s="78" t="s">
        <v>1</v>
      </c>
      <c r="D50" s="81" t="s">
        <v>10</v>
      </c>
      <c r="E50" s="64" t="s">
        <v>2</v>
      </c>
      <c r="F50" s="65"/>
      <c r="G50" s="65"/>
      <c r="H50" s="66"/>
      <c r="I50" s="64" t="s">
        <v>7</v>
      </c>
      <c r="J50" s="65"/>
      <c r="K50" s="65"/>
      <c r="L50" s="66"/>
      <c r="M50" s="64" t="s">
        <v>8</v>
      </c>
      <c r="N50" s="65"/>
      <c r="O50" s="65"/>
      <c r="P50" s="66"/>
      <c r="Q50" s="64" t="s">
        <v>9</v>
      </c>
      <c r="R50" s="65"/>
      <c r="S50" s="65"/>
      <c r="T50" s="66"/>
      <c r="U50" s="74" t="s">
        <v>6</v>
      </c>
      <c r="V50" s="75"/>
      <c r="W50" s="75"/>
      <c r="X50" s="76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s="3" customFormat="1" ht="15" customHeight="1" thickBot="1">
      <c r="A51" s="73"/>
      <c r="B51" s="80"/>
      <c r="C51" s="80"/>
      <c r="D51" s="233"/>
      <c r="E51" s="45" t="s">
        <v>3</v>
      </c>
      <c r="F51" s="4" t="s">
        <v>4</v>
      </c>
      <c r="G51" s="5" t="s">
        <v>5</v>
      </c>
      <c r="H51" s="46" t="s">
        <v>11</v>
      </c>
      <c r="I51" s="45" t="s">
        <v>3</v>
      </c>
      <c r="J51" s="4" t="s">
        <v>4</v>
      </c>
      <c r="K51" s="5" t="s">
        <v>5</v>
      </c>
      <c r="L51" s="46" t="s">
        <v>11</v>
      </c>
      <c r="M51" s="45" t="s">
        <v>3</v>
      </c>
      <c r="N51" s="4" t="s">
        <v>4</v>
      </c>
      <c r="O51" s="5" t="s">
        <v>5</v>
      </c>
      <c r="P51" s="46" t="s">
        <v>11</v>
      </c>
      <c r="Q51" s="45" t="s">
        <v>3</v>
      </c>
      <c r="R51" s="4" t="s">
        <v>4</v>
      </c>
      <c r="S51" s="5" t="s">
        <v>5</v>
      </c>
      <c r="T51" s="46" t="s">
        <v>11</v>
      </c>
      <c r="U51" s="6" t="s">
        <v>3</v>
      </c>
      <c r="V51" s="4" t="s">
        <v>4</v>
      </c>
      <c r="W51" s="5" t="s">
        <v>5</v>
      </c>
      <c r="X51" s="7" t="s">
        <v>11</v>
      </c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48" ht="15" customHeight="1">
      <c r="A52" s="271">
        <v>1</v>
      </c>
      <c r="B52" s="397" t="s">
        <v>99</v>
      </c>
      <c r="C52" s="398" t="s">
        <v>30</v>
      </c>
      <c r="D52" s="399">
        <v>4523</v>
      </c>
      <c r="E52" s="272">
        <v>93</v>
      </c>
      <c r="F52" s="273">
        <v>52</v>
      </c>
      <c r="G52" s="274">
        <v>1</v>
      </c>
      <c r="H52" s="275">
        <f aca="true" t="shared" si="16" ref="H52:H63">E52+F52</f>
        <v>145</v>
      </c>
      <c r="I52" s="418">
        <v>95</v>
      </c>
      <c r="J52" s="419">
        <v>53</v>
      </c>
      <c r="K52" s="420">
        <v>1</v>
      </c>
      <c r="L52" s="275">
        <f aca="true" t="shared" si="17" ref="L52:L63">I52+J52</f>
        <v>148</v>
      </c>
      <c r="M52" s="418">
        <v>82</v>
      </c>
      <c r="N52" s="419">
        <v>52</v>
      </c>
      <c r="O52" s="420">
        <v>0</v>
      </c>
      <c r="P52" s="275">
        <f aca="true" t="shared" si="18" ref="P52:P63">M52+N52</f>
        <v>134</v>
      </c>
      <c r="Q52" s="418">
        <v>82</v>
      </c>
      <c r="R52" s="419">
        <v>52</v>
      </c>
      <c r="S52" s="420">
        <v>1</v>
      </c>
      <c r="T52" s="275">
        <f aca="true" t="shared" si="19" ref="T52:T63">Q52+R52</f>
        <v>134</v>
      </c>
      <c r="U52" s="276">
        <f aca="true" t="shared" si="20" ref="U52:W63">E52+I52+M52+Q52</f>
        <v>352</v>
      </c>
      <c r="V52" s="277">
        <f t="shared" si="20"/>
        <v>209</v>
      </c>
      <c r="W52" s="278">
        <f t="shared" si="20"/>
        <v>3</v>
      </c>
      <c r="X52" s="404">
        <f aca="true" t="shared" si="21" ref="X52:X63">U52+V52</f>
        <v>561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ht="15" customHeight="1">
      <c r="A53" s="39">
        <v>2</v>
      </c>
      <c r="B53" s="421" t="s">
        <v>100</v>
      </c>
      <c r="C53" s="422" t="s">
        <v>26</v>
      </c>
      <c r="D53" s="168">
        <v>2419</v>
      </c>
      <c r="E53" s="423">
        <v>90</v>
      </c>
      <c r="F53" s="424">
        <v>41</v>
      </c>
      <c r="G53" s="425">
        <v>2</v>
      </c>
      <c r="H53" s="256">
        <f t="shared" si="16"/>
        <v>131</v>
      </c>
      <c r="I53" s="426">
        <v>96</v>
      </c>
      <c r="J53" s="427">
        <v>62</v>
      </c>
      <c r="K53" s="428">
        <v>0</v>
      </c>
      <c r="L53" s="429">
        <f t="shared" si="17"/>
        <v>158</v>
      </c>
      <c r="M53" s="430">
        <v>89</v>
      </c>
      <c r="N53" s="431">
        <v>44</v>
      </c>
      <c r="O53" s="432">
        <v>2</v>
      </c>
      <c r="P53" s="256">
        <f t="shared" si="18"/>
        <v>133</v>
      </c>
      <c r="Q53" s="433">
        <v>91</v>
      </c>
      <c r="R53" s="434">
        <v>44</v>
      </c>
      <c r="S53" s="435">
        <v>0</v>
      </c>
      <c r="T53" s="429">
        <f t="shared" si="19"/>
        <v>135</v>
      </c>
      <c r="U53" s="436">
        <f t="shared" si="20"/>
        <v>366</v>
      </c>
      <c r="V53" s="437">
        <f t="shared" si="20"/>
        <v>191</v>
      </c>
      <c r="W53" s="438">
        <f t="shared" si="20"/>
        <v>4</v>
      </c>
      <c r="X53" s="439">
        <f t="shared" si="21"/>
        <v>557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ht="15" customHeight="1" thickBot="1">
      <c r="A54" s="57">
        <v>3</v>
      </c>
      <c r="B54" s="440" t="s">
        <v>101</v>
      </c>
      <c r="C54" s="441" t="s">
        <v>54</v>
      </c>
      <c r="D54" s="442">
        <v>2766</v>
      </c>
      <c r="E54" s="443">
        <v>92</v>
      </c>
      <c r="F54" s="444">
        <v>34</v>
      </c>
      <c r="G54" s="445">
        <v>2</v>
      </c>
      <c r="H54" s="283">
        <f t="shared" si="16"/>
        <v>126</v>
      </c>
      <c r="I54" s="446">
        <v>81</v>
      </c>
      <c r="J54" s="447">
        <v>43</v>
      </c>
      <c r="K54" s="448">
        <v>1</v>
      </c>
      <c r="L54" s="449">
        <f t="shared" si="17"/>
        <v>124</v>
      </c>
      <c r="M54" s="450">
        <v>99</v>
      </c>
      <c r="N54" s="451">
        <v>36</v>
      </c>
      <c r="O54" s="452">
        <v>2</v>
      </c>
      <c r="P54" s="283">
        <f t="shared" si="18"/>
        <v>135</v>
      </c>
      <c r="Q54" s="446">
        <v>80</v>
      </c>
      <c r="R54" s="447">
        <v>43</v>
      </c>
      <c r="S54" s="448">
        <v>1</v>
      </c>
      <c r="T54" s="449">
        <f t="shared" si="19"/>
        <v>123</v>
      </c>
      <c r="U54" s="453">
        <f t="shared" si="20"/>
        <v>352</v>
      </c>
      <c r="V54" s="454">
        <f t="shared" si="20"/>
        <v>156</v>
      </c>
      <c r="W54" s="455">
        <f t="shared" si="20"/>
        <v>6</v>
      </c>
      <c r="X54" s="456">
        <f t="shared" si="21"/>
        <v>508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ht="15" customHeight="1" thickTop="1">
      <c r="A55" s="55">
        <v>4</v>
      </c>
      <c r="B55" s="457" t="s">
        <v>102</v>
      </c>
      <c r="C55" s="458" t="s">
        <v>67</v>
      </c>
      <c r="D55" s="459">
        <v>4664</v>
      </c>
      <c r="E55" s="234">
        <v>90</v>
      </c>
      <c r="F55" s="235">
        <v>26</v>
      </c>
      <c r="G55" s="236">
        <v>5</v>
      </c>
      <c r="H55" s="237">
        <f t="shared" si="16"/>
        <v>116</v>
      </c>
      <c r="I55" s="460">
        <v>85</v>
      </c>
      <c r="J55" s="461">
        <v>44</v>
      </c>
      <c r="K55" s="462">
        <v>2</v>
      </c>
      <c r="L55" s="237">
        <f t="shared" si="17"/>
        <v>129</v>
      </c>
      <c r="M55" s="460">
        <v>93</v>
      </c>
      <c r="N55" s="461">
        <v>45</v>
      </c>
      <c r="O55" s="462">
        <v>0</v>
      </c>
      <c r="P55" s="237">
        <f t="shared" si="18"/>
        <v>138</v>
      </c>
      <c r="Q55" s="460">
        <v>85</v>
      </c>
      <c r="R55" s="461">
        <v>36</v>
      </c>
      <c r="S55" s="462">
        <v>1</v>
      </c>
      <c r="T55" s="237">
        <f t="shared" si="19"/>
        <v>121</v>
      </c>
      <c r="U55" s="238">
        <f t="shared" si="20"/>
        <v>353</v>
      </c>
      <c r="V55" s="239">
        <f t="shared" si="20"/>
        <v>151</v>
      </c>
      <c r="W55" s="240">
        <f t="shared" si="20"/>
        <v>8</v>
      </c>
      <c r="X55" s="232">
        <f t="shared" si="21"/>
        <v>504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ht="15" customHeight="1">
      <c r="A56" s="40">
        <v>5</v>
      </c>
      <c r="B56" s="413" t="s">
        <v>103</v>
      </c>
      <c r="C56" s="414" t="s">
        <v>54</v>
      </c>
      <c r="D56" s="415">
        <v>12299</v>
      </c>
      <c r="E56" s="263">
        <v>92</v>
      </c>
      <c r="F56" s="264">
        <v>47</v>
      </c>
      <c r="G56" s="265">
        <v>1</v>
      </c>
      <c r="H56" s="219">
        <f t="shared" si="16"/>
        <v>139</v>
      </c>
      <c r="I56" s="463">
        <v>86</v>
      </c>
      <c r="J56" s="464">
        <v>36</v>
      </c>
      <c r="K56" s="465">
        <v>2</v>
      </c>
      <c r="L56" s="219">
        <f t="shared" si="17"/>
        <v>122</v>
      </c>
      <c r="M56" s="463">
        <v>83</v>
      </c>
      <c r="N56" s="464">
        <v>33</v>
      </c>
      <c r="O56" s="465">
        <v>0</v>
      </c>
      <c r="P56" s="219">
        <f t="shared" si="18"/>
        <v>116</v>
      </c>
      <c r="Q56" s="463">
        <v>97</v>
      </c>
      <c r="R56" s="464">
        <v>26</v>
      </c>
      <c r="S56" s="465">
        <v>4</v>
      </c>
      <c r="T56" s="219">
        <f t="shared" si="19"/>
        <v>123</v>
      </c>
      <c r="U56" s="266">
        <f t="shared" si="20"/>
        <v>358</v>
      </c>
      <c r="V56" s="267">
        <f t="shared" si="20"/>
        <v>142</v>
      </c>
      <c r="W56" s="268">
        <f t="shared" si="20"/>
        <v>7</v>
      </c>
      <c r="X56" s="215">
        <f t="shared" si="21"/>
        <v>500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ht="15" customHeight="1">
      <c r="A57" s="40">
        <v>6</v>
      </c>
      <c r="B57" s="413" t="s">
        <v>104</v>
      </c>
      <c r="C57" s="414" t="s">
        <v>54</v>
      </c>
      <c r="D57" s="415">
        <v>1740</v>
      </c>
      <c r="E57" s="263">
        <v>84</v>
      </c>
      <c r="F57" s="264">
        <v>34</v>
      </c>
      <c r="G57" s="265">
        <v>5</v>
      </c>
      <c r="H57" s="219">
        <f t="shared" si="16"/>
        <v>118</v>
      </c>
      <c r="I57" s="463">
        <v>81</v>
      </c>
      <c r="J57" s="464">
        <v>44</v>
      </c>
      <c r="K57" s="465">
        <v>0</v>
      </c>
      <c r="L57" s="219">
        <f t="shared" si="17"/>
        <v>125</v>
      </c>
      <c r="M57" s="463">
        <v>91</v>
      </c>
      <c r="N57" s="464">
        <v>36</v>
      </c>
      <c r="O57" s="465">
        <v>3</v>
      </c>
      <c r="P57" s="219">
        <f t="shared" si="18"/>
        <v>127</v>
      </c>
      <c r="Q57" s="463">
        <v>85</v>
      </c>
      <c r="R57" s="464">
        <v>43</v>
      </c>
      <c r="S57" s="465">
        <v>3</v>
      </c>
      <c r="T57" s="219">
        <f t="shared" si="19"/>
        <v>128</v>
      </c>
      <c r="U57" s="266">
        <f t="shared" si="20"/>
        <v>341</v>
      </c>
      <c r="V57" s="267">
        <f t="shared" si="20"/>
        <v>157</v>
      </c>
      <c r="W57" s="268">
        <f t="shared" si="20"/>
        <v>11</v>
      </c>
      <c r="X57" s="269">
        <f t="shared" si="21"/>
        <v>498</v>
      </c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ht="15" customHeight="1">
      <c r="A58" s="40">
        <v>7</v>
      </c>
      <c r="B58" s="298" t="s">
        <v>105</v>
      </c>
      <c r="C58" s="299" t="s">
        <v>30</v>
      </c>
      <c r="D58" s="87">
        <v>11167</v>
      </c>
      <c r="E58" s="216">
        <v>81</v>
      </c>
      <c r="F58" s="217">
        <v>29</v>
      </c>
      <c r="G58" s="218">
        <v>4</v>
      </c>
      <c r="H58" s="219">
        <f t="shared" si="16"/>
        <v>110</v>
      </c>
      <c r="I58" s="463">
        <v>75</v>
      </c>
      <c r="J58" s="464">
        <v>18</v>
      </c>
      <c r="K58" s="465">
        <v>7</v>
      </c>
      <c r="L58" s="219">
        <f t="shared" si="17"/>
        <v>93</v>
      </c>
      <c r="M58" s="463">
        <v>83</v>
      </c>
      <c r="N58" s="464">
        <v>45</v>
      </c>
      <c r="O58" s="465">
        <v>1</v>
      </c>
      <c r="P58" s="219">
        <f t="shared" si="18"/>
        <v>128</v>
      </c>
      <c r="Q58" s="466">
        <v>95</v>
      </c>
      <c r="R58" s="467">
        <v>53</v>
      </c>
      <c r="S58" s="468">
        <v>0</v>
      </c>
      <c r="T58" s="219">
        <f t="shared" si="19"/>
        <v>148</v>
      </c>
      <c r="U58" s="220">
        <f t="shared" si="20"/>
        <v>334</v>
      </c>
      <c r="V58" s="221">
        <f t="shared" si="20"/>
        <v>145</v>
      </c>
      <c r="W58" s="222">
        <f t="shared" si="20"/>
        <v>12</v>
      </c>
      <c r="X58" s="270">
        <f t="shared" si="21"/>
        <v>479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48" ht="15" customHeight="1">
      <c r="A59" s="40">
        <v>8</v>
      </c>
      <c r="B59" s="413" t="s">
        <v>106</v>
      </c>
      <c r="C59" s="414" t="s">
        <v>31</v>
      </c>
      <c r="D59" s="415">
        <v>22172</v>
      </c>
      <c r="E59" s="263">
        <v>79</v>
      </c>
      <c r="F59" s="264">
        <v>36</v>
      </c>
      <c r="G59" s="265">
        <v>4</v>
      </c>
      <c r="H59" s="219">
        <f t="shared" si="16"/>
        <v>115</v>
      </c>
      <c r="I59" s="463">
        <v>84</v>
      </c>
      <c r="J59" s="464">
        <v>35</v>
      </c>
      <c r="K59" s="465">
        <v>3</v>
      </c>
      <c r="L59" s="219">
        <f t="shared" si="17"/>
        <v>119</v>
      </c>
      <c r="M59" s="463">
        <v>81</v>
      </c>
      <c r="N59" s="464">
        <v>34</v>
      </c>
      <c r="O59" s="465">
        <v>1</v>
      </c>
      <c r="P59" s="219">
        <f t="shared" si="18"/>
        <v>115</v>
      </c>
      <c r="Q59" s="463">
        <v>81</v>
      </c>
      <c r="R59" s="464">
        <v>27</v>
      </c>
      <c r="S59" s="465">
        <v>3</v>
      </c>
      <c r="T59" s="219">
        <f t="shared" si="19"/>
        <v>108</v>
      </c>
      <c r="U59" s="266">
        <f t="shared" si="20"/>
        <v>325</v>
      </c>
      <c r="V59" s="267">
        <f t="shared" si="20"/>
        <v>132</v>
      </c>
      <c r="W59" s="268">
        <f t="shared" si="20"/>
        <v>11</v>
      </c>
      <c r="X59" s="219">
        <f t="shared" si="21"/>
        <v>457</v>
      </c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ht="15" customHeight="1">
      <c r="A60" s="40">
        <v>9</v>
      </c>
      <c r="B60" s="413" t="s">
        <v>107</v>
      </c>
      <c r="C60" s="414" t="s">
        <v>31</v>
      </c>
      <c r="D60" s="415">
        <v>15996</v>
      </c>
      <c r="E60" s="263">
        <v>81</v>
      </c>
      <c r="F60" s="264">
        <v>18</v>
      </c>
      <c r="G60" s="265">
        <v>4</v>
      </c>
      <c r="H60" s="219">
        <f t="shared" si="16"/>
        <v>99</v>
      </c>
      <c r="I60" s="463">
        <v>82</v>
      </c>
      <c r="J60" s="464">
        <v>35</v>
      </c>
      <c r="K60" s="465">
        <v>0</v>
      </c>
      <c r="L60" s="219">
        <f t="shared" si="17"/>
        <v>117</v>
      </c>
      <c r="M60" s="463">
        <v>78</v>
      </c>
      <c r="N60" s="464">
        <v>34</v>
      </c>
      <c r="O60" s="465">
        <v>4</v>
      </c>
      <c r="P60" s="219">
        <f t="shared" si="18"/>
        <v>112</v>
      </c>
      <c r="Q60" s="463">
        <v>75</v>
      </c>
      <c r="R60" s="464">
        <v>34</v>
      </c>
      <c r="S60" s="465">
        <v>1</v>
      </c>
      <c r="T60" s="219">
        <f t="shared" si="19"/>
        <v>109</v>
      </c>
      <c r="U60" s="266">
        <f t="shared" si="20"/>
        <v>316</v>
      </c>
      <c r="V60" s="267">
        <f t="shared" si="20"/>
        <v>121</v>
      </c>
      <c r="W60" s="268">
        <f t="shared" si="20"/>
        <v>9</v>
      </c>
      <c r="X60" s="269">
        <f t="shared" si="21"/>
        <v>437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ht="15" customHeight="1">
      <c r="A61" s="40">
        <v>10</v>
      </c>
      <c r="B61" s="413" t="s">
        <v>108</v>
      </c>
      <c r="C61" s="469" t="s">
        <v>30</v>
      </c>
      <c r="D61" s="415">
        <v>13774</v>
      </c>
      <c r="E61" s="263">
        <v>77</v>
      </c>
      <c r="F61" s="264">
        <v>35</v>
      </c>
      <c r="G61" s="265">
        <v>4</v>
      </c>
      <c r="H61" s="219">
        <f t="shared" si="16"/>
        <v>112</v>
      </c>
      <c r="I61" s="463">
        <v>77</v>
      </c>
      <c r="J61" s="464">
        <v>26</v>
      </c>
      <c r="K61" s="465">
        <v>6</v>
      </c>
      <c r="L61" s="219">
        <f t="shared" si="17"/>
        <v>103</v>
      </c>
      <c r="M61" s="463">
        <v>84</v>
      </c>
      <c r="N61" s="464">
        <v>33</v>
      </c>
      <c r="O61" s="465">
        <v>2</v>
      </c>
      <c r="P61" s="219">
        <f t="shared" si="18"/>
        <v>117</v>
      </c>
      <c r="Q61" s="463">
        <v>67</v>
      </c>
      <c r="R61" s="464">
        <v>32</v>
      </c>
      <c r="S61" s="465">
        <v>1</v>
      </c>
      <c r="T61" s="219">
        <f t="shared" si="19"/>
        <v>99</v>
      </c>
      <c r="U61" s="266">
        <f t="shared" si="20"/>
        <v>305</v>
      </c>
      <c r="V61" s="267">
        <f t="shared" si="20"/>
        <v>126</v>
      </c>
      <c r="W61" s="268">
        <f t="shared" si="20"/>
        <v>13</v>
      </c>
      <c r="X61" s="269">
        <f t="shared" si="21"/>
        <v>431</v>
      </c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ht="15" customHeight="1">
      <c r="A62" s="40">
        <v>11</v>
      </c>
      <c r="B62" s="298" t="s">
        <v>109</v>
      </c>
      <c r="C62" s="299" t="s">
        <v>30</v>
      </c>
      <c r="D62" s="87">
        <v>21588</v>
      </c>
      <c r="E62" s="216">
        <v>78</v>
      </c>
      <c r="F62" s="217">
        <v>26</v>
      </c>
      <c r="G62" s="218">
        <v>5</v>
      </c>
      <c r="H62" s="219">
        <f t="shared" si="16"/>
        <v>104</v>
      </c>
      <c r="I62" s="463">
        <v>80</v>
      </c>
      <c r="J62" s="464">
        <v>41</v>
      </c>
      <c r="K62" s="465">
        <v>6</v>
      </c>
      <c r="L62" s="219">
        <f t="shared" si="17"/>
        <v>121</v>
      </c>
      <c r="M62" s="463">
        <v>66</v>
      </c>
      <c r="N62" s="464">
        <v>33</v>
      </c>
      <c r="O62" s="465">
        <v>2</v>
      </c>
      <c r="P62" s="219">
        <f t="shared" si="18"/>
        <v>99</v>
      </c>
      <c r="Q62" s="466">
        <v>74</v>
      </c>
      <c r="R62" s="467">
        <v>27</v>
      </c>
      <c r="S62" s="468">
        <v>6</v>
      </c>
      <c r="T62" s="219">
        <f t="shared" si="19"/>
        <v>101</v>
      </c>
      <c r="U62" s="220">
        <f t="shared" si="20"/>
        <v>298</v>
      </c>
      <c r="V62" s="221">
        <f t="shared" si="20"/>
        <v>127</v>
      </c>
      <c r="W62" s="222">
        <f t="shared" si="20"/>
        <v>19</v>
      </c>
      <c r="X62" s="270">
        <f t="shared" si="21"/>
        <v>425</v>
      </c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48" ht="15" customHeight="1" thickBot="1">
      <c r="A63" s="41">
        <v>12</v>
      </c>
      <c r="B63" s="416" t="s">
        <v>110</v>
      </c>
      <c r="C63" s="417" t="s">
        <v>30</v>
      </c>
      <c r="D63" s="103">
        <v>22883</v>
      </c>
      <c r="E63" s="248">
        <v>81</v>
      </c>
      <c r="F63" s="249">
        <v>25</v>
      </c>
      <c r="G63" s="250">
        <v>9</v>
      </c>
      <c r="H63" s="279">
        <f t="shared" si="16"/>
        <v>106</v>
      </c>
      <c r="I63" s="470">
        <v>69</v>
      </c>
      <c r="J63" s="471">
        <v>25</v>
      </c>
      <c r="K63" s="472">
        <v>6</v>
      </c>
      <c r="L63" s="279">
        <f t="shared" si="17"/>
        <v>94</v>
      </c>
      <c r="M63" s="470">
        <v>70</v>
      </c>
      <c r="N63" s="471">
        <v>18</v>
      </c>
      <c r="O63" s="472">
        <v>9</v>
      </c>
      <c r="P63" s="279">
        <f t="shared" si="18"/>
        <v>88</v>
      </c>
      <c r="Q63" s="473">
        <v>79</v>
      </c>
      <c r="R63" s="474">
        <v>27</v>
      </c>
      <c r="S63" s="475">
        <v>5</v>
      </c>
      <c r="T63" s="279">
        <f t="shared" si="19"/>
        <v>106</v>
      </c>
      <c r="U63" s="252">
        <f t="shared" si="20"/>
        <v>299</v>
      </c>
      <c r="V63" s="253">
        <f t="shared" si="20"/>
        <v>95</v>
      </c>
      <c r="W63" s="254">
        <f t="shared" si="20"/>
        <v>29</v>
      </c>
      <c r="X63" s="251">
        <f t="shared" si="21"/>
        <v>394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ht="15" customHeight="1">
      <c r="A64" s="20"/>
      <c r="B64" s="21"/>
      <c r="C64" s="21"/>
      <c r="D64" s="22"/>
      <c r="E64" s="23"/>
      <c r="F64" s="23"/>
      <c r="G64" s="23"/>
      <c r="H64" s="24"/>
      <c r="I64" s="23"/>
      <c r="J64" s="23"/>
      <c r="K64" s="23"/>
      <c r="L64" s="24"/>
      <c r="M64" s="23"/>
      <c r="N64" s="23"/>
      <c r="O64" s="23"/>
      <c r="P64" s="24"/>
      <c r="Q64" s="23"/>
      <c r="R64" s="23"/>
      <c r="S64" s="23"/>
      <c r="T64" s="24"/>
      <c r="U64" s="25"/>
      <c r="V64" s="25"/>
      <c r="W64" s="25"/>
      <c r="X64" s="30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ht="15" customHeight="1">
      <c r="A65" s="20"/>
      <c r="B65" s="27" t="s">
        <v>111</v>
      </c>
      <c r="C65" s="21"/>
      <c r="D65" s="22"/>
      <c r="E65" s="23"/>
      <c r="F65" s="23"/>
      <c r="G65" s="23"/>
      <c r="H65" s="24"/>
      <c r="I65" s="23"/>
      <c r="J65" s="23"/>
      <c r="K65" s="23"/>
      <c r="L65" s="24"/>
      <c r="M65" s="23"/>
      <c r="N65" s="23"/>
      <c r="O65" s="23"/>
      <c r="P65" s="24"/>
      <c r="Q65" s="23"/>
      <c r="R65" s="23"/>
      <c r="S65" s="23"/>
      <c r="T65" s="24"/>
      <c r="U65" s="25"/>
      <c r="V65" s="25"/>
      <c r="W65" s="25"/>
      <c r="X65" s="30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spans="1:48" ht="15" customHeight="1">
      <c r="A66" s="20"/>
      <c r="B66" s="27"/>
      <c r="C66" s="21"/>
      <c r="D66" s="22"/>
      <c r="E66" s="23"/>
      <c r="F66" s="23"/>
      <c r="G66" s="23"/>
      <c r="H66" s="24"/>
      <c r="I66" s="23"/>
      <c r="J66" s="23"/>
      <c r="K66" s="23"/>
      <c r="L66" s="24"/>
      <c r="M66" s="23"/>
      <c r="N66" s="23"/>
      <c r="O66" s="23"/>
      <c r="P66" s="24"/>
      <c r="Q66" s="23"/>
      <c r="R66" s="23"/>
      <c r="S66" s="23"/>
      <c r="T66" s="24"/>
      <c r="U66" s="25"/>
      <c r="V66" s="25"/>
      <c r="W66" s="25"/>
      <c r="X66" s="30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</row>
    <row r="67" spans="1:48" s="2" customFormat="1" ht="25.5" customHeight="1" thickBot="1">
      <c r="A67" s="62" t="s">
        <v>57</v>
      </c>
      <c r="B67" s="62"/>
      <c r="C67" s="62"/>
      <c r="D67" s="62"/>
      <c r="E67" s="61" t="s">
        <v>15</v>
      </c>
      <c r="F67" s="61"/>
      <c r="G67" s="61"/>
      <c r="H67" s="61"/>
      <c r="I67" s="61"/>
      <c r="J67" s="1"/>
      <c r="K67" s="1"/>
      <c r="L67" s="1"/>
      <c r="M67" s="1"/>
      <c r="N67" s="63" t="s">
        <v>112</v>
      </c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</row>
    <row r="68" spans="1:48" s="3" customFormat="1" ht="15" customHeight="1">
      <c r="A68" s="72" t="s">
        <v>19</v>
      </c>
      <c r="B68" s="78" t="s">
        <v>0</v>
      </c>
      <c r="C68" s="78" t="s">
        <v>1</v>
      </c>
      <c r="D68" s="81" t="s">
        <v>10</v>
      </c>
      <c r="E68" s="64" t="s">
        <v>2</v>
      </c>
      <c r="F68" s="65"/>
      <c r="G68" s="65"/>
      <c r="H68" s="66"/>
      <c r="I68" s="64" t="s">
        <v>7</v>
      </c>
      <c r="J68" s="65"/>
      <c r="K68" s="65"/>
      <c r="L68" s="66"/>
      <c r="M68" s="64" t="s">
        <v>8</v>
      </c>
      <c r="N68" s="65"/>
      <c r="O68" s="65"/>
      <c r="P68" s="66"/>
      <c r="Q68" s="64" t="s">
        <v>9</v>
      </c>
      <c r="R68" s="65"/>
      <c r="S68" s="65"/>
      <c r="T68" s="66"/>
      <c r="U68" s="74" t="s">
        <v>6</v>
      </c>
      <c r="V68" s="75"/>
      <c r="W68" s="75"/>
      <c r="X68" s="76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</row>
    <row r="69" spans="1:48" s="3" customFormat="1" ht="15" customHeight="1" thickBot="1">
      <c r="A69" s="77"/>
      <c r="B69" s="79"/>
      <c r="C69" s="79"/>
      <c r="D69" s="82"/>
      <c r="E69" s="45" t="s">
        <v>3</v>
      </c>
      <c r="F69" s="4" t="s">
        <v>4</v>
      </c>
      <c r="G69" s="5" t="s">
        <v>5</v>
      </c>
      <c r="H69" s="46" t="s">
        <v>11</v>
      </c>
      <c r="I69" s="45" t="s">
        <v>3</v>
      </c>
      <c r="J69" s="4" t="s">
        <v>4</v>
      </c>
      <c r="K69" s="5" t="s">
        <v>5</v>
      </c>
      <c r="L69" s="46" t="s">
        <v>11</v>
      </c>
      <c r="M69" s="45" t="s">
        <v>3</v>
      </c>
      <c r="N69" s="4" t="s">
        <v>4</v>
      </c>
      <c r="O69" s="5" t="s">
        <v>5</v>
      </c>
      <c r="P69" s="46" t="s">
        <v>11</v>
      </c>
      <c r="Q69" s="45" t="s">
        <v>3</v>
      </c>
      <c r="R69" s="4" t="s">
        <v>4</v>
      </c>
      <c r="S69" s="5" t="s">
        <v>5</v>
      </c>
      <c r="T69" s="46" t="s">
        <v>11</v>
      </c>
      <c r="U69" s="6" t="s">
        <v>3</v>
      </c>
      <c r="V69" s="4" t="s">
        <v>4</v>
      </c>
      <c r="W69" s="5" t="s">
        <v>5</v>
      </c>
      <c r="X69" s="7" t="s">
        <v>11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</row>
    <row r="70" spans="1:48" ht="15" customHeight="1">
      <c r="A70" s="38">
        <v>1</v>
      </c>
      <c r="B70" s="288" t="s">
        <v>113</v>
      </c>
      <c r="C70" s="289" t="s">
        <v>56</v>
      </c>
      <c r="D70" s="290">
        <v>1996</v>
      </c>
      <c r="E70" s="337">
        <v>87</v>
      </c>
      <c r="F70" s="273">
        <v>60</v>
      </c>
      <c r="G70" s="274">
        <v>1</v>
      </c>
      <c r="H70" s="275">
        <f aca="true" t="shared" si="22" ref="H70:H97">E70+F70</f>
        <v>147</v>
      </c>
      <c r="I70" s="272">
        <v>96</v>
      </c>
      <c r="J70" s="273">
        <v>44</v>
      </c>
      <c r="K70" s="274">
        <v>1</v>
      </c>
      <c r="L70" s="275">
        <f aca="true" t="shared" si="23" ref="L70:L97">I70+J70</f>
        <v>140</v>
      </c>
      <c r="M70" s="272">
        <v>88</v>
      </c>
      <c r="N70" s="273">
        <v>52</v>
      </c>
      <c r="O70" s="274">
        <v>0</v>
      </c>
      <c r="P70" s="275">
        <f aca="true" t="shared" si="24" ref="P70:P97">M70+N70</f>
        <v>140</v>
      </c>
      <c r="Q70" s="272">
        <v>105</v>
      </c>
      <c r="R70" s="273">
        <v>45</v>
      </c>
      <c r="S70" s="274">
        <v>0</v>
      </c>
      <c r="T70" s="275">
        <f aca="true" t="shared" si="25" ref="T70:T97">Q70+R70</f>
        <v>150</v>
      </c>
      <c r="U70" s="338">
        <f aca="true" t="shared" si="26" ref="U70:W97">E70+I70+M70+Q70</f>
        <v>376</v>
      </c>
      <c r="V70" s="339">
        <f t="shared" si="26"/>
        <v>201</v>
      </c>
      <c r="W70" s="340">
        <f t="shared" si="26"/>
        <v>2</v>
      </c>
      <c r="X70" s="232">
        <f aca="true" t="shared" si="27" ref="X70:X97">U70+V70</f>
        <v>577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</row>
    <row r="71" spans="1:48" ht="15" customHeight="1">
      <c r="A71" s="39">
        <v>2</v>
      </c>
      <c r="B71" s="294" t="s">
        <v>114</v>
      </c>
      <c r="C71" s="295" t="s">
        <v>28</v>
      </c>
      <c r="D71" s="296">
        <v>3543</v>
      </c>
      <c r="E71" s="297">
        <v>102</v>
      </c>
      <c r="F71" s="261">
        <v>44</v>
      </c>
      <c r="G71" s="262">
        <v>0</v>
      </c>
      <c r="H71" s="256">
        <f t="shared" si="22"/>
        <v>146</v>
      </c>
      <c r="I71" s="260">
        <v>95</v>
      </c>
      <c r="J71" s="261">
        <v>48</v>
      </c>
      <c r="K71" s="262">
        <v>2</v>
      </c>
      <c r="L71" s="256">
        <f t="shared" si="23"/>
        <v>143</v>
      </c>
      <c r="M71" s="260">
        <v>89</v>
      </c>
      <c r="N71" s="261">
        <v>45</v>
      </c>
      <c r="O71" s="262">
        <v>1</v>
      </c>
      <c r="P71" s="256">
        <f t="shared" si="24"/>
        <v>134</v>
      </c>
      <c r="Q71" s="260">
        <v>96</v>
      </c>
      <c r="R71" s="261">
        <v>53</v>
      </c>
      <c r="S71" s="262">
        <v>0</v>
      </c>
      <c r="T71" s="256">
        <f t="shared" si="25"/>
        <v>149</v>
      </c>
      <c r="U71" s="257">
        <f t="shared" si="26"/>
        <v>382</v>
      </c>
      <c r="V71" s="258">
        <f t="shared" si="26"/>
        <v>190</v>
      </c>
      <c r="W71" s="259">
        <f t="shared" si="26"/>
        <v>3</v>
      </c>
      <c r="X71" s="223">
        <f t="shared" si="27"/>
        <v>572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</row>
    <row r="72" spans="1:48" ht="15" customHeight="1" thickBot="1">
      <c r="A72" s="57">
        <v>3</v>
      </c>
      <c r="B72" s="330" t="s">
        <v>115</v>
      </c>
      <c r="C72" s="331" t="s">
        <v>54</v>
      </c>
      <c r="D72" s="332">
        <v>1745</v>
      </c>
      <c r="E72" s="333">
        <v>93</v>
      </c>
      <c r="F72" s="281">
        <v>42</v>
      </c>
      <c r="G72" s="282">
        <v>0</v>
      </c>
      <c r="H72" s="283">
        <f t="shared" si="22"/>
        <v>135</v>
      </c>
      <c r="I72" s="280">
        <v>105</v>
      </c>
      <c r="J72" s="281">
        <v>42</v>
      </c>
      <c r="K72" s="282">
        <v>0</v>
      </c>
      <c r="L72" s="283">
        <f t="shared" si="23"/>
        <v>147</v>
      </c>
      <c r="M72" s="280">
        <v>73</v>
      </c>
      <c r="N72" s="281">
        <v>44</v>
      </c>
      <c r="O72" s="282">
        <v>0</v>
      </c>
      <c r="P72" s="283">
        <f t="shared" si="24"/>
        <v>117</v>
      </c>
      <c r="Q72" s="280">
        <v>103</v>
      </c>
      <c r="R72" s="281">
        <v>57</v>
      </c>
      <c r="S72" s="282">
        <v>0</v>
      </c>
      <c r="T72" s="283">
        <f t="shared" si="25"/>
        <v>160</v>
      </c>
      <c r="U72" s="334">
        <f t="shared" si="26"/>
        <v>374</v>
      </c>
      <c r="V72" s="335">
        <f t="shared" si="26"/>
        <v>185</v>
      </c>
      <c r="W72" s="336">
        <f t="shared" si="26"/>
        <v>0</v>
      </c>
      <c r="X72" s="287">
        <f t="shared" si="27"/>
        <v>559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48" ht="15" customHeight="1" thickTop="1">
      <c r="A73" s="55">
        <v>4</v>
      </c>
      <c r="B73" s="323" t="s">
        <v>116</v>
      </c>
      <c r="C73" s="324" t="s">
        <v>26</v>
      </c>
      <c r="D73" s="325">
        <v>1989</v>
      </c>
      <c r="E73" s="326">
        <v>92</v>
      </c>
      <c r="F73" s="235">
        <v>44</v>
      </c>
      <c r="G73" s="236">
        <v>2</v>
      </c>
      <c r="H73" s="237">
        <f t="shared" si="22"/>
        <v>136</v>
      </c>
      <c r="I73" s="234">
        <v>91</v>
      </c>
      <c r="J73" s="235">
        <v>53</v>
      </c>
      <c r="K73" s="236">
        <v>2</v>
      </c>
      <c r="L73" s="237">
        <f t="shared" si="23"/>
        <v>144</v>
      </c>
      <c r="M73" s="234">
        <v>91</v>
      </c>
      <c r="N73" s="235">
        <v>43</v>
      </c>
      <c r="O73" s="236">
        <v>0</v>
      </c>
      <c r="P73" s="237">
        <f t="shared" si="24"/>
        <v>134</v>
      </c>
      <c r="Q73" s="234">
        <v>95</v>
      </c>
      <c r="R73" s="235">
        <v>42</v>
      </c>
      <c r="S73" s="236">
        <v>1</v>
      </c>
      <c r="T73" s="237">
        <f t="shared" si="25"/>
        <v>137</v>
      </c>
      <c r="U73" s="327">
        <f t="shared" si="26"/>
        <v>369</v>
      </c>
      <c r="V73" s="328">
        <f t="shared" si="26"/>
        <v>182</v>
      </c>
      <c r="W73" s="329">
        <f t="shared" si="26"/>
        <v>5</v>
      </c>
      <c r="X73" s="232">
        <f t="shared" si="27"/>
        <v>551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1:48" ht="15" customHeight="1">
      <c r="A74" s="40">
        <v>5</v>
      </c>
      <c r="B74" s="304" t="s">
        <v>117</v>
      </c>
      <c r="C74" s="305" t="s">
        <v>31</v>
      </c>
      <c r="D74" s="306">
        <v>2782</v>
      </c>
      <c r="E74" s="300">
        <v>102</v>
      </c>
      <c r="F74" s="217">
        <v>27</v>
      </c>
      <c r="G74" s="218">
        <v>1</v>
      </c>
      <c r="H74" s="219">
        <f t="shared" si="22"/>
        <v>129</v>
      </c>
      <c r="I74" s="216">
        <v>90</v>
      </c>
      <c r="J74" s="217">
        <v>44</v>
      </c>
      <c r="K74" s="218">
        <v>3</v>
      </c>
      <c r="L74" s="219">
        <f t="shared" si="23"/>
        <v>134</v>
      </c>
      <c r="M74" s="216">
        <v>74</v>
      </c>
      <c r="N74" s="217">
        <v>62</v>
      </c>
      <c r="O74" s="218">
        <v>2</v>
      </c>
      <c r="P74" s="219">
        <f t="shared" si="24"/>
        <v>136</v>
      </c>
      <c r="Q74" s="216">
        <v>96</v>
      </c>
      <c r="R74" s="217">
        <v>44</v>
      </c>
      <c r="S74" s="218">
        <v>1</v>
      </c>
      <c r="T74" s="219">
        <f t="shared" si="25"/>
        <v>140</v>
      </c>
      <c r="U74" s="220">
        <f t="shared" si="26"/>
        <v>362</v>
      </c>
      <c r="V74" s="221">
        <f t="shared" si="26"/>
        <v>177</v>
      </c>
      <c r="W74" s="222">
        <f t="shared" si="26"/>
        <v>7</v>
      </c>
      <c r="X74" s="223">
        <f t="shared" si="27"/>
        <v>539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1:48" ht="15" customHeight="1">
      <c r="A75" s="40">
        <v>6</v>
      </c>
      <c r="B75" s="304" t="s">
        <v>38</v>
      </c>
      <c r="C75" s="305" t="s">
        <v>31</v>
      </c>
      <c r="D75" s="306">
        <v>16618</v>
      </c>
      <c r="E75" s="300">
        <v>77</v>
      </c>
      <c r="F75" s="217">
        <v>44</v>
      </c>
      <c r="G75" s="218">
        <v>1</v>
      </c>
      <c r="H75" s="219">
        <f t="shared" si="22"/>
        <v>121</v>
      </c>
      <c r="I75" s="216">
        <v>91</v>
      </c>
      <c r="J75" s="217">
        <v>42</v>
      </c>
      <c r="K75" s="218">
        <v>0</v>
      </c>
      <c r="L75" s="219">
        <f t="shared" si="23"/>
        <v>133</v>
      </c>
      <c r="M75" s="216">
        <v>93</v>
      </c>
      <c r="N75" s="217">
        <v>41</v>
      </c>
      <c r="O75" s="218">
        <v>0</v>
      </c>
      <c r="P75" s="219">
        <f t="shared" si="24"/>
        <v>134</v>
      </c>
      <c r="Q75" s="216">
        <v>101</v>
      </c>
      <c r="R75" s="217">
        <v>43</v>
      </c>
      <c r="S75" s="218">
        <v>1</v>
      </c>
      <c r="T75" s="219">
        <f t="shared" si="25"/>
        <v>144</v>
      </c>
      <c r="U75" s="301">
        <f t="shared" si="26"/>
        <v>362</v>
      </c>
      <c r="V75" s="302">
        <f t="shared" si="26"/>
        <v>170</v>
      </c>
      <c r="W75" s="303">
        <f t="shared" si="26"/>
        <v>2</v>
      </c>
      <c r="X75" s="223">
        <f t="shared" si="27"/>
        <v>532</v>
      </c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48" ht="15" customHeight="1">
      <c r="A76" s="40">
        <v>7</v>
      </c>
      <c r="B76" s="304" t="s">
        <v>118</v>
      </c>
      <c r="C76" s="305" t="s">
        <v>55</v>
      </c>
      <c r="D76" s="306">
        <v>3825</v>
      </c>
      <c r="E76" s="307">
        <v>87</v>
      </c>
      <c r="F76" s="308">
        <v>53</v>
      </c>
      <c r="G76" s="309">
        <v>0</v>
      </c>
      <c r="H76" s="269">
        <f t="shared" si="22"/>
        <v>140</v>
      </c>
      <c r="I76" s="310">
        <v>81</v>
      </c>
      <c r="J76" s="308">
        <v>49</v>
      </c>
      <c r="K76" s="309">
        <v>0</v>
      </c>
      <c r="L76" s="269">
        <f t="shared" si="23"/>
        <v>130</v>
      </c>
      <c r="M76" s="310">
        <v>89</v>
      </c>
      <c r="N76" s="308">
        <v>43</v>
      </c>
      <c r="O76" s="309">
        <v>1</v>
      </c>
      <c r="P76" s="269">
        <f t="shared" si="24"/>
        <v>132</v>
      </c>
      <c r="Q76" s="310">
        <v>80</v>
      </c>
      <c r="R76" s="308">
        <v>43</v>
      </c>
      <c r="S76" s="309">
        <v>3</v>
      </c>
      <c r="T76" s="269">
        <f t="shared" si="25"/>
        <v>123</v>
      </c>
      <c r="U76" s="311">
        <f t="shared" si="26"/>
        <v>337</v>
      </c>
      <c r="V76" s="312">
        <f t="shared" si="26"/>
        <v>188</v>
      </c>
      <c r="W76" s="313">
        <f t="shared" si="26"/>
        <v>4</v>
      </c>
      <c r="X76" s="223">
        <f t="shared" si="27"/>
        <v>525</v>
      </c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48" ht="15" customHeight="1">
      <c r="A77" s="40">
        <v>8</v>
      </c>
      <c r="B77" s="298" t="s">
        <v>119</v>
      </c>
      <c r="C77" s="299" t="s">
        <v>28</v>
      </c>
      <c r="D77" s="87">
        <v>3557</v>
      </c>
      <c r="E77" s="300">
        <v>93</v>
      </c>
      <c r="F77" s="217">
        <v>42</v>
      </c>
      <c r="G77" s="218">
        <v>0</v>
      </c>
      <c r="H77" s="219">
        <f t="shared" si="22"/>
        <v>135</v>
      </c>
      <c r="I77" s="216">
        <v>86</v>
      </c>
      <c r="J77" s="217">
        <v>42</v>
      </c>
      <c r="K77" s="218">
        <v>0</v>
      </c>
      <c r="L77" s="219">
        <f t="shared" si="23"/>
        <v>128</v>
      </c>
      <c r="M77" s="216">
        <v>93</v>
      </c>
      <c r="N77" s="217">
        <v>34</v>
      </c>
      <c r="O77" s="218">
        <v>1</v>
      </c>
      <c r="P77" s="219">
        <f t="shared" si="24"/>
        <v>127</v>
      </c>
      <c r="Q77" s="216">
        <v>92</v>
      </c>
      <c r="R77" s="217">
        <v>40</v>
      </c>
      <c r="S77" s="218">
        <v>0</v>
      </c>
      <c r="T77" s="219">
        <f t="shared" si="25"/>
        <v>132</v>
      </c>
      <c r="U77" s="301">
        <f t="shared" si="26"/>
        <v>364</v>
      </c>
      <c r="V77" s="302">
        <f t="shared" si="26"/>
        <v>158</v>
      </c>
      <c r="W77" s="303">
        <f t="shared" si="26"/>
        <v>1</v>
      </c>
      <c r="X77" s="223">
        <f t="shared" si="27"/>
        <v>522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</row>
    <row r="78" spans="1:48" ht="15" customHeight="1">
      <c r="A78" s="40">
        <v>9</v>
      </c>
      <c r="B78" s="304" t="s">
        <v>39</v>
      </c>
      <c r="C78" s="305" t="s">
        <v>31</v>
      </c>
      <c r="D78" s="306">
        <v>3819</v>
      </c>
      <c r="E78" s="307">
        <v>101</v>
      </c>
      <c r="F78" s="308">
        <v>34</v>
      </c>
      <c r="G78" s="309">
        <v>3</v>
      </c>
      <c r="H78" s="219">
        <f t="shared" si="22"/>
        <v>135</v>
      </c>
      <c r="I78" s="310">
        <v>91</v>
      </c>
      <c r="J78" s="308">
        <v>43</v>
      </c>
      <c r="K78" s="309">
        <v>1</v>
      </c>
      <c r="L78" s="219">
        <f t="shared" si="23"/>
        <v>134</v>
      </c>
      <c r="M78" s="216">
        <v>101</v>
      </c>
      <c r="N78" s="217">
        <v>36</v>
      </c>
      <c r="O78" s="218">
        <v>3</v>
      </c>
      <c r="P78" s="219">
        <f t="shared" si="24"/>
        <v>137</v>
      </c>
      <c r="Q78" s="216">
        <v>65</v>
      </c>
      <c r="R78" s="217">
        <v>50</v>
      </c>
      <c r="S78" s="218">
        <v>1</v>
      </c>
      <c r="T78" s="219">
        <f t="shared" si="25"/>
        <v>115</v>
      </c>
      <c r="U78" s="301">
        <f t="shared" si="26"/>
        <v>358</v>
      </c>
      <c r="V78" s="302">
        <f t="shared" si="26"/>
        <v>163</v>
      </c>
      <c r="W78" s="303">
        <f t="shared" si="26"/>
        <v>8</v>
      </c>
      <c r="X78" s="223">
        <f t="shared" si="27"/>
        <v>521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</row>
    <row r="79" spans="1:48" ht="15" customHeight="1">
      <c r="A79" s="40">
        <v>10</v>
      </c>
      <c r="B79" s="298" t="s">
        <v>43</v>
      </c>
      <c r="C79" s="299" t="s">
        <v>26</v>
      </c>
      <c r="D79" s="87">
        <v>15988</v>
      </c>
      <c r="E79" s="300">
        <v>93</v>
      </c>
      <c r="F79" s="217">
        <v>40</v>
      </c>
      <c r="G79" s="218">
        <v>1</v>
      </c>
      <c r="H79" s="219">
        <f t="shared" si="22"/>
        <v>133</v>
      </c>
      <c r="I79" s="216">
        <v>88</v>
      </c>
      <c r="J79" s="217">
        <v>43</v>
      </c>
      <c r="K79" s="218">
        <v>3</v>
      </c>
      <c r="L79" s="219">
        <f t="shared" si="23"/>
        <v>131</v>
      </c>
      <c r="M79" s="216">
        <v>90</v>
      </c>
      <c r="N79" s="217">
        <v>45</v>
      </c>
      <c r="O79" s="218">
        <v>1</v>
      </c>
      <c r="P79" s="219">
        <f t="shared" si="24"/>
        <v>135</v>
      </c>
      <c r="Q79" s="216">
        <v>88</v>
      </c>
      <c r="R79" s="217">
        <v>32</v>
      </c>
      <c r="S79" s="218">
        <v>2</v>
      </c>
      <c r="T79" s="219">
        <f t="shared" si="25"/>
        <v>120</v>
      </c>
      <c r="U79" s="301">
        <f t="shared" si="26"/>
        <v>359</v>
      </c>
      <c r="V79" s="302">
        <f t="shared" si="26"/>
        <v>160</v>
      </c>
      <c r="W79" s="303">
        <f t="shared" si="26"/>
        <v>7</v>
      </c>
      <c r="X79" s="223">
        <f t="shared" si="27"/>
        <v>519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48" ht="15" customHeight="1">
      <c r="A80" s="40">
        <v>11</v>
      </c>
      <c r="B80" s="298" t="s">
        <v>120</v>
      </c>
      <c r="C80" s="299" t="s">
        <v>30</v>
      </c>
      <c r="D80" s="87">
        <v>12602</v>
      </c>
      <c r="E80" s="307">
        <v>87</v>
      </c>
      <c r="F80" s="308">
        <v>36</v>
      </c>
      <c r="G80" s="309">
        <v>1</v>
      </c>
      <c r="H80" s="219">
        <f t="shared" si="22"/>
        <v>123</v>
      </c>
      <c r="I80" s="310">
        <v>82</v>
      </c>
      <c r="J80" s="308">
        <v>35</v>
      </c>
      <c r="K80" s="309">
        <v>4</v>
      </c>
      <c r="L80" s="219">
        <f t="shared" si="23"/>
        <v>117</v>
      </c>
      <c r="M80" s="216">
        <v>93</v>
      </c>
      <c r="N80" s="217">
        <v>54</v>
      </c>
      <c r="O80" s="218">
        <v>1</v>
      </c>
      <c r="P80" s="219">
        <f t="shared" si="24"/>
        <v>147</v>
      </c>
      <c r="Q80" s="216">
        <v>78</v>
      </c>
      <c r="R80" s="217">
        <v>53</v>
      </c>
      <c r="S80" s="218">
        <v>2</v>
      </c>
      <c r="T80" s="219">
        <f t="shared" si="25"/>
        <v>131</v>
      </c>
      <c r="U80" s="301">
        <f t="shared" si="26"/>
        <v>340</v>
      </c>
      <c r="V80" s="302">
        <f t="shared" si="26"/>
        <v>178</v>
      </c>
      <c r="W80" s="303">
        <f t="shared" si="26"/>
        <v>8</v>
      </c>
      <c r="X80" s="223">
        <f t="shared" si="27"/>
        <v>518</v>
      </c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48" ht="15" customHeight="1">
      <c r="A81" s="40">
        <v>12</v>
      </c>
      <c r="B81" s="298" t="s">
        <v>121</v>
      </c>
      <c r="C81" s="299" t="s">
        <v>28</v>
      </c>
      <c r="D81" s="87">
        <v>3558</v>
      </c>
      <c r="E81" s="300">
        <v>88</v>
      </c>
      <c r="F81" s="217">
        <v>53</v>
      </c>
      <c r="G81" s="218">
        <v>0</v>
      </c>
      <c r="H81" s="219">
        <f t="shared" si="22"/>
        <v>141</v>
      </c>
      <c r="I81" s="216">
        <v>95</v>
      </c>
      <c r="J81" s="217">
        <v>36</v>
      </c>
      <c r="K81" s="218">
        <v>3</v>
      </c>
      <c r="L81" s="219">
        <f t="shared" si="23"/>
        <v>131</v>
      </c>
      <c r="M81" s="216">
        <v>83</v>
      </c>
      <c r="N81" s="217">
        <v>50</v>
      </c>
      <c r="O81" s="218">
        <v>2</v>
      </c>
      <c r="P81" s="219">
        <f t="shared" si="24"/>
        <v>133</v>
      </c>
      <c r="Q81" s="216">
        <v>78</v>
      </c>
      <c r="R81" s="217">
        <v>34</v>
      </c>
      <c r="S81" s="218">
        <v>3</v>
      </c>
      <c r="T81" s="219">
        <f t="shared" si="25"/>
        <v>112</v>
      </c>
      <c r="U81" s="301">
        <f t="shared" si="26"/>
        <v>344</v>
      </c>
      <c r="V81" s="302">
        <f t="shared" si="26"/>
        <v>173</v>
      </c>
      <c r="W81" s="303">
        <f t="shared" si="26"/>
        <v>8</v>
      </c>
      <c r="X81" s="223">
        <f t="shared" si="27"/>
        <v>517</v>
      </c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</row>
    <row r="82" spans="1:48" ht="15" customHeight="1">
      <c r="A82" s="40">
        <v>13</v>
      </c>
      <c r="B82" s="298" t="s">
        <v>46</v>
      </c>
      <c r="C82" s="299" t="s">
        <v>26</v>
      </c>
      <c r="D82" s="87">
        <v>16239</v>
      </c>
      <c r="E82" s="307">
        <v>84</v>
      </c>
      <c r="F82" s="308">
        <v>35</v>
      </c>
      <c r="G82" s="309">
        <v>3</v>
      </c>
      <c r="H82" s="269">
        <f t="shared" si="22"/>
        <v>119</v>
      </c>
      <c r="I82" s="310">
        <v>102</v>
      </c>
      <c r="J82" s="308">
        <v>45</v>
      </c>
      <c r="K82" s="309">
        <v>2</v>
      </c>
      <c r="L82" s="269">
        <f t="shared" si="23"/>
        <v>147</v>
      </c>
      <c r="M82" s="310">
        <v>87</v>
      </c>
      <c r="N82" s="308">
        <v>34</v>
      </c>
      <c r="O82" s="309">
        <v>3</v>
      </c>
      <c r="P82" s="269">
        <f t="shared" si="24"/>
        <v>121</v>
      </c>
      <c r="Q82" s="310">
        <v>93</v>
      </c>
      <c r="R82" s="308">
        <v>36</v>
      </c>
      <c r="S82" s="309">
        <v>1</v>
      </c>
      <c r="T82" s="269">
        <f t="shared" si="25"/>
        <v>129</v>
      </c>
      <c r="U82" s="311">
        <f t="shared" si="26"/>
        <v>366</v>
      </c>
      <c r="V82" s="312">
        <f t="shared" si="26"/>
        <v>150</v>
      </c>
      <c r="W82" s="313">
        <f t="shared" si="26"/>
        <v>9</v>
      </c>
      <c r="X82" s="223">
        <f t="shared" si="27"/>
        <v>516</v>
      </c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1:48" ht="15" customHeight="1">
      <c r="A83" s="40">
        <v>14</v>
      </c>
      <c r="B83" s="298" t="s">
        <v>44</v>
      </c>
      <c r="C83" s="299" t="s">
        <v>42</v>
      </c>
      <c r="D83" s="87">
        <v>3575</v>
      </c>
      <c r="E83" s="307">
        <v>84</v>
      </c>
      <c r="F83" s="308">
        <v>54</v>
      </c>
      <c r="G83" s="309">
        <v>0</v>
      </c>
      <c r="H83" s="219">
        <f t="shared" si="22"/>
        <v>138</v>
      </c>
      <c r="I83" s="216">
        <v>77</v>
      </c>
      <c r="J83" s="217">
        <v>31</v>
      </c>
      <c r="K83" s="218">
        <v>1</v>
      </c>
      <c r="L83" s="219">
        <f t="shared" si="23"/>
        <v>108</v>
      </c>
      <c r="M83" s="216">
        <v>88</v>
      </c>
      <c r="N83" s="217">
        <v>62</v>
      </c>
      <c r="O83" s="218">
        <v>1</v>
      </c>
      <c r="P83" s="219">
        <f t="shared" si="24"/>
        <v>150</v>
      </c>
      <c r="Q83" s="216">
        <v>89</v>
      </c>
      <c r="R83" s="217">
        <v>26</v>
      </c>
      <c r="S83" s="218">
        <v>2</v>
      </c>
      <c r="T83" s="219">
        <f t="shared" si="25"/>
        <v>115</v>
      </c>
      <c r="U83" s="301">
        <f t="shared" si="26"/>
        <v>338</v>
      </c>
      <c r="V83" s="302">
        <f t="shared" si="26"/>
        <v>173</v>
      </c>
      <c r="W83" s="303">
        <f t="shared" si="26"/>
        <v>4</v>
      </c>
      <c r="X83" s="223">
        <f t="shared" si="27"/>
        <v>511</v>
      </c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1:48" ht="15" customHeight="1">
      <c r="A84" s="40">
        <v>15</v>
      </c>
      <c r="B84" s="298" t="s">
        <v>45</v>
      </c>
      <c r="C84" s="299" t="s">
        <v>30</v>
      </c>
      <c r="D84" s="87">
        <v>5652</v>
      </c>
      <c r="E84" s="300">
        <v>87</v>
      </c>
      <c r="F84" s="217">
        <v>34</v>
      </c>
      <c r="G84" s="218">
        <v>2</v>
      </c>
      <c r="H84" s="219">
        <f t="shared" si="22"/>
        <v>121</v>
      </c>
      <c r="I84" s="216">
        <v>87</v>
      </c>
      <c r="J84" s="217">
        <v>54</v>
      </c>
      <c r="K84" s="218">
        <v>0</v>
      </c>
      <c r="L84" s="219">
        <f t="shared" si="23"/>
        <v>141</v>
      </c>
      <c r="M84" s="216">
        <v>78</v>
      </c>
      <c r="N84" s="217">
        <v>36</v>
      </c>
      <c r="O84" s="218">
        <v>3</v>
      </c>
      <c r="P84" s="219">
        <f t="shared" si="24"/>
        <v>114</v>
      </c>
      <c r="Q84" s="216">
        <v>93</v>
      </c>
      <c r="R84" s="217">
        <v>41</v>
      </c>
      <c r="S84" s="218">
        <v>0</v>
      </c>
      <c r="T84" s="219">
        <f t="shared" si="25"/>
        <v>134</v>
      </c>
      <c r="U84" s="301">
        <f t="shared" si="26"/>
        <v>345</v>
      </c>
      <c r="V84" s="302">
        <f t="shared" si="26"/>
        <v>165</v>
      </c>
      <c r="W84" s="303">
        <f t="shared" si="26"/>
        <v>5</v>
      </c>
      <c r="X84" s="223">
        <f t="shared" si="27"/>
        <v>510</v>
      </c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1:48" ht="15" customHeight="1">
      <c r="A85" s="40">
        <v>16</v>
      </c>
      <c r="B85" s="298" t="s">
        <v>122</v>
      </c>
      <c r="C85" s="299" t="s">
        <v>26</v>
      </c>
      <c r="D85" s="87">
        <v>1972</v>
      </c>
      <c r="E85" s="300">
        <v>86</v>
      </c>
      <c r="F85" s="217">
        <v>36</v>
      </c>
      <c r="G85" s="218">
        <v>2</v>
      </c>
      <c r="H85" s="219">
        <f t="shared" si="22"/>
        <v>122</v>
      </c>
      <c r="I85" s="216">
        <v>93</v>
      </c>
      <c r="J85" s="217">
        <v>35</v>
      </c>
      <c r="K85" s="218">
        <v>3</v>
      </c>
      <c r="L85" s="219">
        <f t="shared" si="23"/>
        <v>128</v>
      </c>
      <c r="M85" s="216">
        <v>96</v>
      </c>
      <c r="N85" s="217">
        <v>27</v>
      </c>
      <c r="O85" s="218">
        <v>4</v>
      </c>
      <c r="P85" s="219">
        <f t="shared" si="24"/>
        <v>123</v>
      </c>
      <c r="Q85" s="216">
        <v>74</v>
      </c>
      <c r="R85" s="217">
        <v>57</v>
      </c>
      <c r="S85" s="218">
        <v>1</v>
      </c>
      <c r="T85" s="219">
        <f t="shared" si="25"/>
        <v>131</v>
      </c>
      <c r="U85" s="301">
        <f t="shared" si="26"/>
        <v>349</v>
      </c>
      <c r="V85" s="302">
        <f t="shared" si="26"/>
        <v>155</v>
      </c>
      <c r="W85" s="303">
        <f t="shared" si="26"/>
        <v>10</v>
      </c>
      <c r="X85" s="223">
        <f t="shared" si="27"/>
        <v>504</v>
      </c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</row>
    <row r="86" spans="1:48" ht="15" customHeight="1">
      <c r="A86" s="40">
        <v>17</v>
      </c>
      <c r="B86" s="304" t="s">
        <v>41</v>
      </c>
      <c r="C86" s="305" t="s">
        <v>31</v>
      </c>
      <c r="D86" s="306">
        <v>13924</v>
      </c>
      <c r="E86" s="300">
        <v>82</v>
      </c>
      <c r="F86" s="217">
        <v>32</v>
      </c>
      <c r="G86" s="218">
        <v>2</v>
      </c>
      <c r="H86" s="219">
        <f t="shared" si="22"/>
        <v>114</v>
      </c>
      <c r="I86" s="216">
        <v>84</v>
      </c>
      <c r="J86" s="217">
        <v>35</v>
      </c>
      <c r="K86" s="218">
        <v>0</v>
      </c>
      <c r="L86" s="219">
        <f t="shared" si="23"/>
        <v>119</v>
      </c>
      <c r="M86" s="216">
        <v>92</v>
      </c>
      <c r="N86" s="217">
        <v>44</v>
      </c>
      <c r="O86" s="218">
        <v>3</v>
      </c>
      <c r="P86" s="219">
        <f t="shared" si="24"/>
        <v>136</v>
      </c>
      <c r="Q86" s="216">
        <v>77</v>
      </c>
      <c r="R86" s="217">
        <v>54</v>
      </c>
      <c r="S86" s="218">
        <v>1</v>
      </c>
      <c r="T86" s="219">
        <f t="shared" si="25"/>
        <v>131</v>
      </c>
      <c r="U86" s="301">
        <f t="shared" si="26"/>
        <v>335</v>
      </c>
      <c r="V86" s="302">
        <f t="shared" si="26"/>
        <v>165</v>
      </c>
      <c r="W86" s="303">
        <f t="shared" si="26"/>
        <v>6</v>
      </c>
      <c r="X86" s="223">
        <f t="shared" si="27"/>
        <v>500</v>
      </c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</row>
    <row r="87" spans="1:48" ht="15" customHeight="1">
      <c r="A87" s="40">
        <v>18</v>
      </c>
      <c r="B87" s="304" t="s">
        <v>40</v>
      </c>
      <c r="C87" s="305" t="s">
        <v>123</v>
      </c>
      <c r="D87" s="306">
        <v>3769</v>
      </c>
      <c r="E87" s="300">
        <v>85</v>
      </c>
      <c r="F87" s="217">
        <v>25</v>
      </c>
      <c r="G87" s="218">
        <v>2</v>
      </c>
      <c r="H87" s="219">
        <f t="shared" si="22"/>
        <v>110</v>
      </c>
      <c r="I87" s="216">
        <v>85</v>
      </c>
      <c r="J87" s="217">
        <v>53</v>
      </c>
      <c r="K87" s="218">
        <v>1</v>
      </c>
      <c r="L87" s="219">
        <f t="shared" si="23"/>
        <v>138</v>
      </c>
      <c r="M87" s="216">
        <v>76</v>
      </c>
      <c r="N87" s="217">
        <v>51</v>
      </c>
      <c r="O87" s="218">
        <v>1</v>
      </c>
      <c r="P87" s="219">
        <f t="shared" si="24"/>
        <v>127</v>
      </c>
      <c r="Q87" s="216">
        <v>85</v>
      </c>
      <c r="R87" s="217">
        <v>34</v>
      </c>
      <c r="S87" s="218">
        <v>2</v>
      </c>
      <c r="T87" s="219">
        <f t="shared" si="25"/>
        <v>119</v>
      </c>
      <c r="U87" s="301">
        <f t="shared" si="26"/>
        <v>331</v>
      </c>
      <c r="V87" s="302">
        <f t="shared" si="26"/>
        <v>163</v>
      </c>
      <c r="W87" s="303">
        <f t="shared" si="26"/>
        <v>6</v>
      </c>
      <c r="X87" s="270">
        <f t="shared" si="27"/>
        <v>494</v>
      </c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1:48" ht="15" customHeight="1">
      <c r="A88" s="40">
        <v>19</v>
      </c>
      <c r="B88" s="298" t="s">
        <v>47</v>
      </c>
      <c r="C88" s="299" t="s">
        <v>124</v>
      </c>
      <c r="D88" s="87">
        <v>4129</v>
      </c>
      <c r="E88" s="300">
        <v>84</v>
      </c>
      <c r="F88" s="217">
        <v>34</v>
      </c>
      <c r="G88" s="218">
        <v>1</v>
      </c>
      <c r="H88" s="219">
        <f t="shared" si="22"/>
        <v>118</v>
      </c>
      <c r="I88" s="216">
        <v>88</v>
      </c>
      <c r="J88" s="217">
        <v>44</v>
      </c>
      <c r="K88" s="218">
        <v>3</v>
      </c>
      <c r="L88" s="219">
        <f t="shared" si="23"/>
        <v>132</v>
      </c>
      <c r="M88" s="216">
        <v>93</v>
      </c>
      <c r="N88" s="217">
        <v>26</v>
      </c>
      <c r="O88" s="218">
        <v>2</v>
      </c>
      <c r="P88" s="219">
        <f t="shared" si="24"/>
        <v>119</v>
      </c>
      <c r="Q88" s="216">
        <v>88</v>
      </c>
      <c r="R88" s="217">
        <v>33</v>
      </c>
      <c r="S88" s="218">
        <v>3</v>
      </c>
      <c r="T88" s="219">
        <f t="shared" si="25"/>
        <v>121</v>
      </c>
      <c r="U88" s="301">
        <f t="shared" si="26"/>
        <v>353</v>
      </c>
      <c r="V88" s="302">
        <f t="shared" si="26"/>
        <v>137</v>
      </c>
      <c r="W88" s="303">
        <f t="shared" si="26"/>
        <v>9</v>
      </c>
      <c r="X88" s="270">
        <f t="shared" si="27"/>
        <v>490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1:48" ht="15" customHeight="1">
      <c r="A89" s="40">
        <v>20</v>
      </c>
      <c r="B89" s="314" t="s">
        <v>125</v>
      </c>
      <c r="C89" s="315" t="s">
        <v>33</v>
      </c>
      <c r="D89" s="316">
        <v>13299</v>
      </c>
      <c r="E89" s="307">
        <v>84</v>
      </c>
      <c r="F89" s="308">
        <v>35</v>
      </c>
      <c r="G89" s="309">
        <v>2</v>
      </c>
      <c r="H89" s="269">
        <f t="shared" si="22"/>
        <v>119</v>
      </c>
      <c r="I89" s="310">
        <v>88</v>
      </c>
      <c r="J89" s="308">
        <v>35</v>
      </c>
      <c r="K89" s="309">
        <v>5</v>
      </c>
      <c r="L89" s="269">
        <f t="shared" si="23"/>
        <v>123</v>
      </c>
      <c r="M89" s="310">
        <v>80</v>
      </c>
      <c r="N89" s="308">
        <v>44</v>
      </c>
      <c r="O89" s="309">
        <v>1</v>
      </c>
      <c r="P89" s="269">
        <f t="shared" si="24"/>
        <v>124</v>
      </c>
      <c r="Q89" s="310">
        <v>74</v>
      </c>
      <c r="R89" s="308">
        <v>45</v>
      </c>
      <c r="S89" s="309">
        <v>0</v>
      </c>
      <c r="T89" s="269">
        <f t="shared" si="25"/>
        <v>119</v>
      </c>
      <c r="U89" s="317">
        <f t="shared" si="26"/>
        <v>326</v>
      </c>
      <c r="V89" s="318">
        <f t="shared" si="26"/>
        <v>159</v>
      </c>
      <c r="W89" s="319">
        <f t="shared" si="26"/>
        <v>8</v>
      </c>
      <c r="X89" s="270">
        <f t="shared" si="27"/>
        <v>485</v>
      </c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0" spans="1:48" ht="15" customHeight="1">
      <c r="A90" s="40">
        <v>21</v>
      </c>
      <c r="B90" s="304" t="s">
        <v>36</v>
      </c>
      <c r="C90" s="305" t="s">
        <v>126</v>
      </c>
      <c r="D90" s="306">
        <v>3816</v>
      </c>
      <c r="E90" s="300">
        <v>91</v>
      </c>
      <c r="F90" s="217">
        <v>35</v>
      </c>
      <c r="G90" s="218">
        <v>5</v>
      </c>
      <c r="H90" s="219">
        <f t="shared" si="22"/>
        <v>126</v>
      </c>
      <c r="I90" s="216">
        <v>81</v>
      </c>
      <c r="J90" s="217">
        <v>45</v>
      </c>
      <c r="K90" s="218">
        <v>0</v>
      </c>
      <c r="L90" s="219">
        <f t="shared" si="23"/>
        <v>126</v>
      </c>
      <c r="M90" s="216">
        <v>89</v>
      </c>
      <c r="N90" s="217">
        <v>35</v>
      </c>
      <c r="O90" s="218">
        <v>3</v>
      </c>
      <c r="P90" s="219">
        <f t="shared" si="24"/>
        <v>124</v>
      </c>
      <c r="Q90" s="216">
        <v>96</v>
      </c>
      <c r="R90" s="217">
        <v>9</v>
      </c>
      <c r="S90" s="218">
        <v>9</v>
      </c>
      <c r="T90" s="219">
        <f t="shared" si="25"/>
        <v>105</v>
      </c>
      <c r="U90" s="301">
        <f t="shared" si="26"/>
        <v>357</v>
      </c>
      <c r="V90" s="302">
        <f t="shared" si="26"/>
        <v>124</v>
      </c>
      <c r="W90" s="303">
        <f t="shared" si="26"/>
        <v>17</v>
      </c>
      <c r="X90" s="270">
        <f t="shared" si="27"/>
        <v>481</v>
      </c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</row>
    <row r="91" spans="1:48" ht="15" customHeight="1">
      <c r="A91" s="40">
        <v>22</v>
      </c>
      <c r="B91" s="304" t="s">
        <v>37</v>
      </c>
      <c r="C91" s="305" t="s">
        <v>31</v>
      </c>
      <c r="D91" s="306">
        <v>3820</v>
      </c>
      <c r="E91" s="300">
        <v>76</v>
      </c>
      <c r="F91" s="217">
        <v>43</v>
      </c>
      <c r="G91" s="218">
        <v>1</v>
      </c>
      <c r="H91" s="219">
        <f t="shared" si="22"/>
        <v>119</v>
      </c>
      <c r="I91" s="216">
        <v>90</v>
      </c>
      <c r="J91" s="217">
        <v>33</v>
      </c>
      <c r="K91" s="218">
        <v>0</v>
      </c>
      <c r="L91" s="219">
        <f t="shared" si="23"/>
        <v>123</v>
      </c>
      <c r="M91" s="216">
        <v>75</v>
      </c>
      <c r="N91" s="217">
        <v>34</v>
      </c>
      <c r="O91" s="218">
        <v>0</v>
      </c>
      <c r="P91" s="219">
        <f t="shared" si="24"/>
        <v>109</v>
      </c>
      <c r="Q91" s="216">
        <v>92</v>
      </c>
      <c r="R91" s="217">
        <v>36</v>
      </c>
      <c r="S91" s="218">
        <v>2</v>
      </c>
      <c r="T91" s="219">
        <f t="shared" si="25"/>
        <v>128</v>
      </c>
      <c r="U91" s="301">
        <f t="shared" si="26"/>
        <v>333</v>
      </c>
      <c r="V91" s="302">
        <f t="shared" si="26"/>
        <v>146</v>
      </c>
      <c r="W91" s="303">
        <f t="shared" si="26"/>
        <v>3</v>
      </c>
      <c r="X91" s="270">
        <f t="shared" si="27"/>
        <v>479</v>
      </c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1:48" ht="15" customHeight="1">
      <c r="A92" s="40">
        <v>23</v>
      </c>
      <c r="B92" s="304" t="s">
        <v>127</v>
      </c>
      <c r="C92" s="305" t="s">
        <v>31</v>
      </c>
      <c r="D92" s="306">
        <v>12751</v>
      </c>
      <c r="E92" s="300">
        <v>89</v>
      </c>
      <c r="F92" s="217">
        <v>33</v>
      </c>
      <c r="G92" s="218">
        <v>1</v>
      </c>
      <c r="H92" s="219">
        <f t="shared" si="22"/>
        <v>122</v>
      </c>
      <c r="I92" s="216">
        <v>89</v>
      </c>
      <c r="J92" s="217">
        <v>25</v>
      </c>
      <c r="K92" s="218">
        <v>4</v>
      </c>
      <c r="L92" s="219">
        <f t="shared" si="23"/>
        <v>114</v>
      </c>
      <c r="M92" s="216">
        <v>84</v>
      </c>
      <c r="N92" s="217">
        <v>36</v>
      </c>
      <c r="O92" s="218">
        <v>0</v>
      </c>
      <c r="P92" s="219">
        <f t="shared" si="24"/>
        <v>120</v>
      </c>
      <c r="Q92" s="216">
        <v>86</v>
      </c>
      <c r="R92" s="217">
        <v>36</v>
      </c>
      <c r="S92" s="218">
        <v>2</v>
      </c>
      <c r="T92" s="219">
        <f t="shared" si="25"/>
        <v>122</v>
      </c>
      <c r="U92" s="301">
        <f t="shared" si="26"/>
        <v>348</v>
      </c>
      <c r="V92" s="302">
        <f t="shared" si="26"/>
        <v>130</v>
      </c>
      <c r="W92" s="303">
        <f t="shared" si="26"/>
        <v>7</v>
      </c>
      <c r="X92" s="270">
        <f t="shared" si="27"/>
        <v>478</v>
      </c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1:48" ht="15" customHeight="1">
      <c r="A93" s="40">
        <v>24</v>
      </c>
      <c r="B93" s="304" t="s">
        <v>128</v>
      </c>
      <c r="C93" s="305" t="s">
        <v>32</v>
      </c>
      <c r="D93" s="306">
        <v>3951</v>
      </c>
      <c r="E93" s="307">
        <v>74</v>
      </c>
      <c r="F93" s="308">
        <v>44</v>
      </c>
      <c r="G93" s="309">
        <v>1</v>
      </c>
      <c r="H93" s="219">
        <f t="shared" si="22"/>
        <v>118</v>
      </c>
      <c r="I93" s="310">
        <v>81</v>
      </c>
      <c r="J93" s="308">
        <v>45</v>
      </c>
      <c r="K93" s="309">
        <v>2</v>
      </c>
      <c r="L93" s="219">
        <f t="shared" si="23"/>
        <v>126</v>
      </c>
      <c r="M93" s="216">
        <v>81</v>
      </c>
      <c r="N93" s="217">
        <v>39</v>
      </c>
      <c r="O93" s="218">
        <v>5</v>
      </c>
      <c r="P93" s="219">
        <f t="shared" si="24"/>
        <v>120</v>
      </c>
      <c r="Q93" s="216">
        <v>93</v>
      </c>
      <c r="R93" s="217">
        <v>17</v>
      </c>
      <c r="S93" s="218">
        <v>8</v>
      </c>
      <c r="T93" s="219">
        <f t="shared" si="25"/>
        <v>110</v>
      </c>
      <c r="U93" s="301">
        <f t="shared" si="26"/>
        <v>329</v>
      </c>
      <c r="V93" s="302">
        <f t="shared" si="26"/>
        <v>145</v>
      </c>
      <c r="W93" s="303">
        <f t="shared" si="26"/>
        <v>16</v>
      </c>
      <c r="X93" s="270">
        <f t="shared" si="27"/>
        <v>474</v>
      </c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1:48" ht="15" customHeight="1">
      <c r="A94" s="40">
        <v>25</v>
      </c>
      <c r="B94" s="298" t="s">
        <v>129</v>
      </c>
      <c r="C94" s="299" t="s">
        <v>30</v>
      </c>
      <c r="D94" s="87">
        <v>15722</v>
      </c>
      <c r="E94" s="300">
        <v>69</v>
      </c>
      <c r="F94" s="217">
        <v>36</v>
      </c>
      <c r="G94" s="218">
        <v>0</v>
      </c>
      <c r="H94" s="219">
        <f t="shared" si="22"/>
        <v>105</v>
      </c>
      <c r="I94" s="216">
        <v>76</v>
      </c>
      <c r="J94" s="217">
        <v>42</v>
      </c>
      <c r="K94" s="218">
        <v>1</v>
      </c>
      <c r="L94" s="219">
        <f t="shared" si="23"/>
        <v>118</v>
      </c>
      <c r="M94" s="216">
        <v>81</v>
      </c>
      <c r="N94" s="217">
        <v>35</v>
      </c>
      <c r="O94" s="218">
        <v>2</v>
      </c>
      <c r="P94" s="219">
        <f t="shared" si="24"/>
        <v>116</v>
      </c>
      <c r="Q94" s="216">
        <v>85</v>
      </c>
      <c r="R94" s="217">
        <v>45</v>
      </c>
      <c r="S94" s="218">
        <v>0</v>
      </c>
      <c r="T94" s="219">
        <f t="shared" si="25"/>
        <v>130</v>
      </c>
      <c r="U94" s="301">
        <f t="shared" si="26"/>
        <v>311</v>
      </c>
      <c r="V94" s="302">
        <f t="shared" si="26"/>
        <v>158</v>
      </c>
      <c r="W94" s="303">
        <f t="shared" si="26"/>
        <v>3</v>
      </c>
      <c r="X94" s="270">
        <f t="shared" si="27"/>
        <v>469</v>
      </c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1:48" ht="15" customHeight="1">
      <c r="A95" s="40">
        <v>26</v>
      </c>
      <c r="B95" s="298" t="s">
        <v>130</v>
      </c>
      <c r="C95" s="299" t="s">
        <v>33</v>
      </c>
      <c r="D95" s="87">
        <v>4852</v>
      </c>
      <c r="E95" s="300">
        <v>66</v>
      </c>
      <c r="F95" s="217">
        <v>26</v>
      </c>
      <c r="G95" s="218">
        <v>5</v>
      </c>
      <c r="H95" s="219">
        <f t="shared" si="22"/>
        <v>92</v>
      </c>
      <c r="I95" s="216">
        <v>82</v>
      </c>
      <c r="J95" s="217">
        <v>35</v>
      </c>
      <c r="K95" s="218">
        <v>3</v>
      </c>
      <c r="L95" s="219">
        <f t="shared" si="23"/>
        <v>117</v>
      </c>
      <c r="M95" s="216">
        <v>97</v>
      </c>
      <c r="N95" s="217">
        <v>35</v>
      </c>
      <c r="O95" s="218">
        <v>5</v>
      </c>
      <c r="P95" s="219">
        <f t="shared" si="24"/>
        <v>132</v>
      </c>
      <c r="Q95" s="216">
        <v>90</v>
      </c>
      <c r="R95" s="217">
        <v>35</v>
      </c>
      <c r="S95" s="218">
        <v>5</v>
      </c>
      <c r="T95" s="219">
        <f t="shared" si="25"/>
        <v>125</v>
      </c>
      <c r="U95" s="301">
        <f t="shared" si="26"/>
        <v>335</v>
      </c>
      <c r="V95" s="302">
        <f t="shared" si="26"/>
        <v>131</v>
      </c>
      <c r="W95" s="303">
        <f t="shared" si="26"/>
        <v>18</v>
      </c>
      <c r="X95" s="270">
        <f t="shared" si="27"/>
        <v>466</v>
      </c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1:48" ht="15" customHeight="1">
      <c r="A96" s="40">
        <v>27</v>
      </c>
      <c r="B96" s="304" t="s">
        <v>131</v>
      </c>
      <c r="C96" s="305" t="s">
        <v>31</v>
      </c>
      <c r="D96" s="306">
        <v>2787</v>
      </c>
      <c r="E96" s="300">
        <v>85</v>
      </c>
      <c r="F96" s="217">
        <v>27</v>
      </c>
      <c r="G96" s="218">
        <v>3</v>
      </c>
      <c r="H96" s="219">
        <f t="shared" si="22"/>
        <v>112</v>
      </c>
      <c r="I96" s="216">
        <v>76</v>
      </c>
      <c r="J96" s="217">
        <v>33</v>
      </c>
      <c r="K96" s="218">
        <v>3</v>
      </c>
      <c r="L96" s="219">
        <f t="shared" si="23"/>
        <v>109</v>
      </c>
      <c r="M96" s="216">
        <v>73</v>
      </c>
      <c r="N96" s="217">
        <v>36</v>
      </c>
      <c r="O96" s="218">
        <v>2</v>
      </c>
      <c r="P96" s="219">
        <f t="shared" si="24"/>
        <v>109</v>
      </c>
      <c r="Q96" s="216">
        <v>72</v>
      </c>
      <c r="R96" s="217">
        <v>36</v>
      </c>
      <c r="S96" s="218">
        <v>0</v>
      </c>
      <c r="T96" s="219">
        <f t="shared" si="25"/>
        <v>108</v>
      </c>
      <c r="U96" s="301">
        <f t="shared" si="26"/>
        <v>306</v>
      </c>
      <c r="V96" s="302">
        <f t="shared" si="26"/>
        <v>132</v>
      </c>
      <c r="W96" s="303">
        <f t="shared" si="26"/>
        <v>8</v>
      </c>
      <c r="X96" s="270">
        <f t="shared" si="27"/>
        <v>438</v>
      </c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1:48" ht="15" customHeight="1" thickBot="1">
      <c r="A97" s="41">
        <v>28</v>
      </c>
      <c r="B97" s="320" t="s">
        <v>35</v>
      </c>
      <c r="C97" s="321" t="s">
        <v>32</v>
      </c>
      <c r="D97" s="322">
        <v>10611</v>
      </c>
      <c r="E97" s="248">
        <v>69</v>
      </c>
      <c r="F97" s="249">
        <v>26</v>
      </c>
      <c r="G97" s="250">
        <v>1</v>
      </c>
      <c r="H97" s="279">
        <f t="shared" si="22"/>
        <v>95</v>
      </c>
      <c r="I97" s="248">
        <v>85</v>
      </c>
      <c r="J97" s="249">
        <v>32</v>
      </c>
      <c r="K97" s="250">
        <v>0</v>
      </c>
      <c r="L97" s="279">
        <f t="shared" si="23"/>
        <v>117</v>
      </c>
      <c r="M97" s="248">
        <v>83</v>
      </c>
      <c r="N97" s="249">
        <v>27</v>
      </c>
      <c r="O97" s="250">
        <v>4</v>
      </c>
      <c r="P97" s="279">
        <f t="shared" si="24"/>
        <v>110</v>
      </c>
      <c r="Q97" s="248">
        <v>82</v>
      </c>
      <c r="R97" s="249">
        <v>34</v>
      </c>
      <c r="S97" s="250">
        <v>2</v>
      </c>
      <c r="T97" s="279">
        <f t="shared" si="25"/>
        <v>116</v>
      </c>
      <c r="U97" s="341">
        <f t="shared" si="26"/>
        <v>319</v>
      </c>
      <c r="V97" s="342">
        <f t="shared" si="26"/>
        <v>119</v>
      </c>
      <c r="W97" s="343">
        <f t="shared" si="26"/>
        <v>7</v>
      </c>
      <c r="X97" s="251">
        <f t="shared" si="27"/>
        <v>438</v>
      </c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1:48" ht="15" customHeight="1">
      <c r="A98" s="20"/>
      <c r="B98" s="21"/>
      <c r="C98" s="21"/>
      <c r="D98" s="22"/>
      <c r="E98" s="23"/>
      <c r="F98" s="23"/>
      <c r="G98" s="23"/>
      <c r="H98" s="24"/>
      <c r="I98" s="23"/>
      <c r="J98" s="23"/>
      <c r="K98" s="23"/>
      <c r="L98" s="24"/>
      <c r="M98" s="23"/>
      <c r="N98" s="23"/>
      <c r="O98" s="23"/>
      <c r="P98" s="24"/>
      <c r="Q98" s="23"/>
      <c r="R98" s="23"/>
      <c r="S98" s="23"/>
      <c r="T98" s="24"/>
      <c r="U98" s="25"/>
      <c r="V98" s="25"/>
      <c r="W98" s="25"/>
      <c r="X98" s="30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1:48" ht="15" customHeight="1">
      <c r="A99" s="20"/>
      <c r="B99" s="27" t="s">
        <v>132</v>
      </c>
      <c r="C99" s="21"/>
      <c r="D99" s="22"/>
      <c r="E99" s="23"/>
      <c r="F99" s="23"/>
      <c r="G99" s="23"/>
      <c r="H99" s="24"/>
      <c r="I99" s="23"/>
      <c r="J99" s="23"/>
      <c r="K99" s="23"/>
      <c r="L99" s="24"/>
      <c r="M99" s="23"/>
      <c r="N99" s="23"/>
      <c r="O99" s="23"/>
      <c r="P99" s="24"/>
      <c r="Q99" s="23"/>
      <c r="R99" s="23"/>
      <c r="S99" s="23"/>
      <c r="T99" s="24"/>
      <c r="U99" s="25"/>
      <c r="V99" s="25"/>
      <c r="W99" s="25"/>
      <c r="X99" s="30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25:48" ht="9" customHeight="1"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</row>
    <row r="101" spans="1:48" s="2" customFormat="1" ht="25.5" customHeight="1" thickBot="1">
      <c r="A101" s="62" t="s">
        <v>57</v>
      </c>
      <c r="B101" s="62"/>
      <c r="C101" s="62"/>
      <c r="D101" s="62"/>
      <c r="E101" s="61" t="s">
        <v>18</v>
      </c>
      <c r="F101" s="61"/>
      <c r="G101" s="61"/>
      <c r="H101" s="61"/>
      <c r="I101" s="61"/>
      <c r="J101" s="1"/>
      <c r="K101" s="1"/>
      <c r="L101" s="1"/>
      <c r="M101" s="1"/>
      <c r="N101" s="63" t="s">
        <v>133</v>
      </c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</row>
    <row r="102" spans="1:48" s="3" customFormat="1" ht="15" customHeight="1">
      <c r="A102" s="72" t="s">
        <v>19</v>
      </c>
      <c r="B102" s="78" t="s">
        <v>0</v>
      </c>
      <c r="C102" s="78" t="s">
        <v>1</v>
      </c>
      <c r="D102" s="81" t="s">
        <v>10</v>
      </c>
      <c r="E102" s="64" t="s">
        <v>2</v>
      </c>
      <c r="F102" s="65"/>
      <c r="G102" s="65"/>
      <c r="H102" s="66"/>
      <c r="I102" s="64" t="s">
        <v>7</v>
      </c>
      <c r="J102" s="65"/>
      <c r="K102" s="65"/>
      <c r="L102" s="66"/>
      <c r="M102" s="64" t="s">
        <v>8</v>
      </c>
      <c r="N102" s="65"/>
      <c r="O102" s="65"/>
      <c r="P102" s="66"/>
      <c r="Q102" s="64" t="s">
        <v>9</v>
      </c>
      <c r="R102" s="65"/>
      <c r="S102" s="65"/>
      <c r="T102" s="66"/>
      <c r="U102" s="74" t="s">
        <v>6</v>
      </c>
      <c r="V102" s="75"/>
      <c r="W102" s="75"/>
      <c r="X102" s="76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1:48" s="3" customFormat="1" ht="15" customHeight="1" thickBot="1">
      <c r="A103" s="77"/>
      <c r="B103" s="79"/>
      <c r="C103" s="79"/>
      <c r="D103" s="82"/>
      <c r="E103" s="131" t="s">
        <v>3</v>
      </c>
      <c r="F103" s="132" t="s">
        <v>4</v>
      </c>
      <c r="G103" s="133" t="s">
        <v>5</v>
      </c>
      <c r="H103" s="134" t="s">
        <v>11</v>
      </c>
      <c r="I103" s="131" t="s">
        <v>3</v>
      </c>
      <c r="J103" s="132" t="s">
        <v>4</v>
      </c>
      <c r="K103" s="133" t="s">
        <v>5</v>
      </c>
      <c r="L103" s="134" t="s">
        <v>11</v>
      </c>
      <c r="M103" s="131" t="s">
        <v>3</v>
      </c>
      <c r="N103" s="132" t="s">
        <v>4</v>
      </c>
      <c r="O103" s="133" t="s">
        <v>5</v>
      </c>
      <c r="P103" s="134" t="s">
        <v>11</v>
      </c>
      <c r="Q103" s="131" t="s">
        <v>3</v>
      </c>
      <c r="R103" s="132" t="s">
        <v>4</v>
      </c>
      <c r="S103" s="133" t="s">
        <v>5</v>
      </c>
      <c r="T103" s="134" t="s">
        <v>11</v>
      </c>
      <c r="U103" s="135" t="s">
        <v>3</v>
      </c>
      <c r="V103" s="132" t="s">
        <v>4</v>
      </c>
      <c r="W103" s="133" t="s">
        <v>5</v>
      </c>
      <c r="X103" s="7" t="s">
        <v>11</v>
      </c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1:48" ht="15" customHeight="1">
      <c r="A104" s="38">
        <v>1</v>
      </c>
      <c r="B104" s="288" t="s">
        <v>134</v>
      </c>
      <c r="C104" s="289" t="s">
        <v>16</v>
      </c>
      <c r="D104" s="290">
        <v>16413</v>
      </c>
      <c r="E104" s="272">
        <v>104</v>
      </c>
      <c r="F104" s="273">
        <v>54</v>
      </c>
      <c r="G104" s="274">
        <v>0</v>
      </c>
      <c r="H104" s="275">
        <f aca="true" t="shared" si="28" ref="H104:H120">E104+F104</f>
        <v>158</v>
      </c>
      <c r="I104" s="272">
        <v>99</v>
      </c>
      <c r="J104" s="273">
        <v>62</v>
      </c>
      <c r="K104" s="274">
        <v>0</v>
      </c>
      <c r="L104" s="275">
        <f aca="true" t="shared" si="29" ref="L104:L110">I104+J104</f>
        <v>161</v>
      </c>
      <c r="M104" s="272">
        <v>93</v>
      </c>
      <c r="N104" s="273">
        <v>63</v>
      </c>
      <c r="O104" s="274">
        <v>0</v>
      </c>
      <c r="P104" s="275">
        <f aca="true" t="shared" si="30" ref="P104:P120">M104+N104</f>
        <v>156</v>
      </c>
      <c r="Q104" s="272">
        <v>92</v>
      </c>
      <c r="R104" s="273">
        <v>60</v>
      </c>
      <c r="S104" s="274">
        <v>0</v>
      </c>
      <c r="T104" s="275">
        <f aca="true" t="shared" si="31" ref="T104:T120">Q104+R104</f>
        <v>152</v>
      </c>
      <c r="U104" s="276">
        <f aca="true" t="shared" si="32" ref="U104:W120">E104+I104+M104+Q104</f>
        <v>388</v>
      </c>
      <c r="V104" s="277">
        <f t="shared" si="32"/>
        <v>239</v>
      </c>
      <c r="W104" s="278">
        <f t="shared" si="32"/>
        <v>0</v>
      </c>
      <c r="X104" s="348">
        <f aca="true" t="shared" si="33" ref="X104:X110">U104+V104</f>
        <v>627</v>
      </c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5" spans="1:48" ht="15" customHeight="1" thickBot="1">
      <c r="A105" s="57">
        <v>2</v>
      </c>
      <c r="B105" s="476" t="s">
        <v>135</v>
      </c>
      <c r="C105" s="477" t="s">
        <v>16</v>
      </c>
      <c r="D105" s="478">
        <v>14712</v>
      </c>
      <c r="E105" s="280">
        <v>91</v>
      </c>
      <c r="F105" s="281">
        <v>43</v>
      </c>
      <c r="G105" s="282">
        <v>1</v>
      </c>
      <c r="H105" s="449">
        <f t="shared" si="28"/>
        <v>134</v>
      </c>
      <c r="I105" s="443">
        <v>110</v>
      </c>
      <c r="J105" s="444">
        <v>50</v>
      </c>
      <c r="K105" s="445">
        <v>0</v>
      </c>
      <c r="L105" s="283">
        <f t="shared" si="29"/>
        <v>160</v>
      </c>
      <c r="M105" s="280">
        <v>84</v>
      </c>
      <c r="N105" s="281">
        <v>35</v>
      </c>
      <c r="O105" s="282">
        <v>0</v>
      </c>
      <c r="P105" s="449">
        <f t="shared" si="30"/>
        <v>119</v>
      </c>
      <c r="Q105" s="443">
        <v>90</v>
      </c>
      <c r="R105" s="444">
        <v>62</v>
      </c>
      <c r="S105" s="445">
        <v>0</v>
      </c>
      <c r="T105" s="283">
        <f t="shared" si="31"/>
        <v>152</v>
      </c>
      <c r="U105" s="284">
        <f t="shared" si="32"/>
        <v>375</v>
      </c>
      <c r="V105" s="285">
        <f t="shared" si="32"/>
        <v>190</v>
      </c>
      <c r="W105" s="286">
        <f t="shared" si="32"/>
        <v>1</v>
      </c>
      <c r="X105" s="479">
        <f t="shared" si="33"/>
        <v>565</v>
      </c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</row>
    <row r="106" spans="1:48" ht="15" customHeight="1" thickTop="1">
      <c r="A106" s="55">
        <v>3</v>
      </c>
      <c r="B106" s="323" t="s">
        <v>136</v>
      </c>
      <c r="C106" s="324" t="s">
        <v>16</v>
      </c>
      <c r="D106" s="325">
        <v>17637</v>
      </c>
      <c r="E106" s="234">
        <v>93</v>
      </c>
      <c r="F106" s="235">
        <v>53</v>
      </c>
      <c r="G106" s="236">
        <v>1</v>
      </c>
      <c r="H106" s="237">
        <f t="shared" si="28"/>
        <v>146</v>
      </c>
      <c r="I106" s="234">
        <v>92</v>
      </c>
      <c r="J106" s="235">
        <v>44</v>
      </c>
      <c r="K106" s="236">
        <v>2</v>
      </c>
      <c r="L106" s="237">
        <f t="shared" si="29"/>
        <v>136</v>
      </c>
      <c r="M106" s="234">
        <v>101</v>
      </c>
      <c r="N106" s="235">
        <v>42</v>
      </c>
      <c r="O106" s="236">
        <v>4</v>
      </c>
      <c r="P106" s="237">
        <f t="shared" si="30"/>
        <v>143</v>
      </c>
      <c r="Q106" s="234">
        <v>91</v>
      </c>
      <c r="R106" s="235">
        <v>45</v>
      </c>
      <c r="S106" s="236">
        <v>1</v>
      </c>
      <c r="T106" s="237">
        <f t="shared" si="31"/>
        <v>136</v>
      </c>
      <c r="U106" s="238">
        <f t="shared" si="32"/>
        <v>377</v>
      </c>
      <c r="V106" s="239">
        <f t="shared" si="32"/>
        <v>184</v>
      </c>
      <c r="W106" s="240">
        <f t="shared" si="32"/>
        <v>8</v>
      </c>
      <c r="X106" s="232">
        <f t="shared" si="33"/>
        <v>561</v>
      </c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</row>
    <row r="107" spans="1:48" ht="15" customHeight="1">
      <c r="A107" s="40">
        <v>4</v>
      </c>
      <c r="B107" s="298" t="s">
        <v>137</v>
      </c>
      <c r="C107" s="299" t="s">
        <v>16</v>
      </c>
      <c r="D107" s="87">
        <v>17599</v>
      </c>
      <c r="E107" s="216">
        <v>89</v>
      </c>
      <c r="F107" s="217">
        <v>48</v>
      </c>
      <c r="G107" s="218">
        <v>0</v>
      </c>
      <c r="H107" s="219">
        <f t="shared" si="28"/>
        <v>137</v>
      </c>
      <c r="I107" s="216">
        <v>98</v>
      </c>
      <c r="J107" s="217">
        <v>59</v>
      </c>
      <c r="K107" s="218">
        <v>0</v>
      </c>
      <c r="L107" s="219">
        <f t="shared" si="29"/>
        <v>157</v>
      </c>
      <c r="M107" s="216">
        <v>90</v>
      </c>
      <c r="N107" s="217">
        <v>42</v>
      </c>
      <c r="O107" s="218">
        <v>1</v>
      </c>
      <c r="P107" s="219">
        <f t="shared" si="30"/>
        <v>132</v>
      </c>
      <c r="Q107" s="216">
        <v>83</v>
      </c>
      <c r="R107" s="217">
        <v>44</v>
      </c>
      <c r="S107" s="218">
        <v>1</v>
      </c>
      <c r="T107" s="219">
        <f t="shared" si="31"/>
        <v>127</v>
      </c>
      <c r="U107" s="220">
        <f t="shared" si="32"/>
        <v>360</v>
      </c>
      <c r="V107" s="221">
        <f t="shared" si="32"/>
        <v>193</v>
      </c>
      <c r="W107" s="222">
        <f t="shared" si="32"/>
        <v>2</v>
      </c>
      <c r="X107" s="223">
        <f t="shared" si="33"/>
        <v>553</v>
      </c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</row>
    <row r="108" spans="1:48" ht="15" customHeight="1">
      <c r="A108" s="40">
        <v>5</v>
      </c>
      <c r="B108" s="304" t="s">
        <v>138</v>
      </c>
      <c r="C108" s="414" t="s">
        <v>30</v>
      </c>
      <c r="D108" s="415">
        <v>18908</v>
      </c>
      <c r="E108" s="216">
        <v>91</v>
      </c>
      <c r="F108" s="217">
        <v>41</v>
      </c>
      <c r="G108" s="218">
        <v>3</v>
      </c>
      <c r="H108" s="219">
        <f t="shared" si="28"/>
        <v>132</v>
      </c>
      <c r="I108" s="216">
        <v>81</v>
      </c>
      <c r="J108" s="217">
        <v>52</v>
      </c>
      <c r="K108" s="218">
        <v>1</v>
      </c>
      <c r="L108" s="219">
        <f t="shared" si="29"/>
        <v>133</v>
      </c>
      <c r="M108" s="216">
        <v>91</v>
      </c>
      <c r="N108" s="217">
        <v>42</v>
      </c>
      <c r="O108" s="218">
        <v>1</v>
      </c>
      <c r="P108" s="219">
        <f t="shared" si="30"/>
        <v>133</v>
      </c>
      <c r="Q108" s="216">
        <v>88</v>
      </c>
      <c r="R108" s="217">
        <v>53</v>
      </c>
      <c r="S108" s="218">
        <v>1</v>
      </c>
      <c r="T108" s="219">
        <f t="shared" si="31"/>
        <v>141</v>
      </c>
      <c r="U108" s="220">
        <f t="shared" si="32"/>
        <v>351</v>
      </c>
      <c r="V108" s="221">
        <f t="shared" si="32"/>
        <v>188</v>
      </c>
      <c r="W108" s="222">
        <f t="shared" si="32"/>
        <v>6</v>
      </c>
      <c r="X108" s="223">
        <f t="shared" si="33"/>
        <v>539</v>
      </c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1:48" ht="15" customHeight="1">
      <c r="A109" s="40">
        <v>6</v>
      </c>
      <c r="B109" s="413" t="s">
        <v>139</v>
      </c>
      <c r="C109" s="414" t="s">
        <v>33</v>
      </c>
      <c r="D109" s="415">
        <v>18897</v>
      </c>
      <c r="E109" s="216">
        <v>72</v>
      </c>
      <c r="F109" s="217">
        <v>36</v>
      </c>
      <c r="G109" s="218">
        <v>1</v>
      </c>
      <c r="H109" s="219">
        <f t="shared" si="28"/>
        <v>108</v>
      </c>
      <c r="I109" s="216">
        <v>93</v>
      </c>
      <c r="J109" s="217">
        <v>43</v>
      </c>
      <c r="K109" s="218">
        <v>1</v>
      </c>
      <c r="L109" s="219">
        <f t="shared" si="29"/>
        <v>136</v>
      </c>
      <c r="M109" s="216">
        <v>98</v>
      </c>
      <c r="N109" s="217">
        <v>51</v>
      </c>
      <c r="O109" s="218">
        <v>1</v>
      </c>
      <c r="P109" s="219">
        <f t="shared" si="30"/>
        <v>149</v>
      </c>
      <c r="Q109" s="216">
        <v>90</v>
      </c>
      <c r="R109" s="217">
        <v>54</v>
      </c>
      <c r="S109" s="218">
        <v>1</v>
      </c>
      <c r="T109" s="219">
        <f t="shared" si="31"/>
        <v>144</v>
      </c>
      <c r="U109" s="220">
        <f t="shared" si="32"/>
        <v>353</v>
      </c>
      <c r="V109" s="221">
        <f t="shared" si="32"/>
        <v>184</v>
      </c>
      <c r="W109" s="222">
        <f t="shared" si="32"/>
        <v>4</v>
      </c>
      <c r="X109" s="223">
        <f t="shared" si="33"/>
        <v>537</v>
      </c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</row>
    <row r="110" spans="1:48" ht="15" customHeight="1">
      <c r="A110" s="40">
        <v>7</v>
      </c>
      <c r="B110" s="413" t="s">
        <v>140</v>
      </c>
      <c r="C110" s="414" t="s">
        <v>54</v>
      </c>
      <c r="D110" s="415">
        <v>17597</v>
      </c>
      <c r="E110" s="216">
        <v>80</v>
      </c>
      <c r="F110" s="217">
        <v>41</v>
      </c>
      <c r="G110" s="218">
        <v>2</v>
      </c>
      <c r="H110" s="219">
        <f t="shared" si="28"/>
        <v>121</v>
      </c>
      <c r="I110" s="216">
        <v>105</v>
      </c>
      <c r="J110" s="217">
        <v>34</v>
      </c>
      <c r="K110" s="218">
        <v>1</v>
      </c>
      <c r="L110" s="219">
        <f t="shared" si="29"/>
        <v>139</v>
      </c>
      <c r="M110" s="216">
        <v>103</v>
      </c>
      <c r="N110" s="217">
        <v>36</v>
      </c>
      <c r="O110" s="218">
        <v>2</v>
      </c>
      <c r="P110" s="219">
        <f t="shared" si="30"/>
        <v>139</v>
      </c>
      <c r="Q110" s="216">
        <v>88</v>
      </c>
      <c r="R110" s="217">
        <v>45</v>
      </c>
      <c r="S110" s="218">
        <v>1</v>
      </c>
      <c r="T110" s="219">
        <f t="shared" si="31"/>
        <v>133</v>
      </c>
      <c r="U110" s="220">
        <f t="shared" si="32"/>
        <v>376</v>
      </c>
      <c r="V110" s="221">
        <f t="shared" si="32"/>
        <v>156</v>
      </c>
      <c r="W110" s="222">
        <f t="shared" si="32"/>
        <v>6</v>
      </c>
      <c r="X110" s="223">
        <f t="shared" si="33"/>
        <v>532</v>
      </c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</row>
    <row r="111" spans="1:48" ht="15" customHeight="1">
      <c r="A111" s="40">
        <v>8</v>
      </c>
      <c r="B111" s="314" t="s">
        <v>141</v>
      </c>
      <c r="C111" s="315" t="s">
        <v>16</v>
      </c>
      <c r="D111" s="316">
        <v>17156</v>
      </c>
      <c r="E111" s="216">
        <v>100</v>
      </c>
      <c r="F111" s="217">
        <v>43</v>
      </c>
      <c r="G111" s="218">
        <v>1</v>
      </c>
      <c r="H111" s="219">
        <f t="shared" si="28"/>
        <v>143</v>
      </c>
      <c r="I111" s="216">
        <v>94</v>
      </c>
      <c r="J111" s="217">
        <v>45</v>
      </c>
      <c r="K111" s="218">
        <v>0</v>
      </c>
      <c r="L111" s="219">
        <f>SUM(I111:K111)</f>
        <v>139</v>
      </c>
      <c r="M111" s="216">
        <v>86</v>
      </c>
      <c r="N111" s="217">
        <v>52</v>
      </c>
      <c r="O111" s="218">
        <v>0</v>
      </c>
      <c r="P111" s="219">
        <f t="shared" si="30"/>
        <v>138</v>
      </c>
      <c r="Q111" s="216">
        <v>73</v>
      </c>
      <c r="R111" s="217">
        <v>36</v>
      </c>
      <c r="S111" s="218">
        <v>2</v>
      </c>
      <c r="T111" s="219">
        <f t="shared" si="31"/>
        <v>109</v>
      </c>
      <c r="U111" s="220">
        <f t="shared" si="32"/>
        <v>353</v>
      </c>
      <c r="V111" s="221">
        <f t="shared" si="32"/>
        <v>176</v>
      </c>
      <c r="W111" s="222">
        <f t="shared" si="32"/>
        <v>3</v>
      </c>
      <c r="X111" s="223">
        <f>SUM(U111:V111)</f>
        <v>529</v>
      </c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</row>
    <row r="112" spans="1:48" ht="15" customHeight="1">
      <c r="A112" s="40">
        <v>9</v>
      </c>
      <c r="B112" s="413" t="s">
        <v>142</v>
      </c>
      <c r="C112" s="414" t="s">
        <v>32</v>
      </c>
      <c r="D112" s="415">
        <v>19612</v>
      </c>
      <c r="E112" s="310">
        <v>100</v>
      </c>
      <c r="F112" s="308">
        <v>35</v>
      </c>
      <c r="G112" s="309">
        <v>3</v>
      </c>
      <c r="H112" s="269">
        <f t="shared" si="28"/>
        <v>135</v>
      </c>
      <c r="I112" s="310">
        <v>85</v>
      </c>
      <c r="J112" s="308">
        <v>32</v>
      </c>
      <c r="K112" s="309">
        <v>2</v>
      </c>
      <c r="L112" s="269">
        <f aca="true" t="shared" si="34" ref="L112:L119">I112+J112</f>
        <v>117</v>
      </c>
      <c r="M112" s="310">
        <v>92</v>
      </c>
      <c r="N112" s="308">
        <v>35</v>
      </c>
      <c r="O112" s="309">
        <v>1</v>
      </c>
      <c r="P112" s="269">
        <f t="shared" si="30"/>
        <v>127</v>
      </c>
      <c r="Q112" s="310">
        <v>87</v>
      </c>
      <c r="R112" s="308">
        <v>63</v>
      </c>
      <c r="S112" s="309">
        <v>3</v>
      </c>
      <c r="T112" s="269">
        <f t="shared" si="31"/>
        <v>150</v>
      </c>
      <c r="U112" s="317">
        <f t="shared" si="32"/>
        <v>364</v>
      </c>
      <c r="V112" s="318">
        <f t="shared" si="32"/>
        <v>165</v>
      </c>
      <c r="W112" s="319">
        <f t="shared" si="32"/>
        <v>9</v>
      </c>
      <c r="X112" s="344">
        <f aca="true" t="shared" si="35" ref="X112:X119">U112+V112</f>
        <v>529</v>
      </c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</row>
    <row r="113" spans="1:48" ht="15" customHeight="1">
      <c r="A113" s="40">
        <v>10</v>
      </c>
      <c r="B113" s="413" t="s">
        <v>143</v>
      </c>
      <c r="C113" s="414" t="s">
        <v>29</v>
      </c>
      <c r="D113" s="415">
        <v>15476</v>
      </c>
      <c r="E113" s="216">
        <v>84</v>
      </c>
      <c r="F113" s="217">
        <v>51</v>
      </c>
      <c r="G113" s="218">
        <v>1</v>
      </c>
      <c r="H113" s="219">
        <f t="shared" si="28"/>
        <v>135</v>
      </c>
      <c r="I113" s="216">
        <v>83</v>
      </c>
      <c r="J113" s="217">
        <v>35</v>
      </c>
      <c r="K113" s="218">
        <v>3</v>
      </c>
      <c r="L113" s="219">
        <f t="shared" si="34"/>
        <v>118</v>
      </c>
      <c r="M113" s="216">
        <v>85</v>
      </c>
      <c r="N113" s="217">
        <v>43</v>
      </c>
      <c r="O113" s="218">
        <v>3</v>
      </c>
      <c r="P113" s="219">
        <f t="shared" si="30"/>
        <v>128</v>
      </c>
      <c r="Q113" s="216">
        <v>94</v>
      </c>
      <c r="R113" s="217">
        <v>44</v>
      </c>
      <c r="S113" s="218">
        <v>3</v>
      </c>
      <c r="T113" s="219">
        <f t="shared" si="31"/>
        <v>138</v>
      </c>
      <c r="U113" s="220">
        <f t="shared" si="32"/>
        <v>346</v>
      </c>
      <c r="V113" s="221">
        <f t="shared" si="32"/>
        <v>173</v>
      </c>
      <c r="W113" s="222">
        <f t="shared" si="32"/>
        <v>10</v>
      </c>
      <c r="X113" s="223">
        <f t="shared" si="35"/>
        <v>519</v>
      </c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</row>
    <row r="114" spans="1:48" ht="15" customHeight="1">
      <c r="A114" s="40">
        <v>11</v>
      </c>
      <c r="B114" s="413" t="s">
        <v>144</v>
      </c>
      <c r="C114" s="414" t="s">
        <v>54</v>
      </c>
      <c r="D114" s="415">
        <v>17595</v>
      </c>
      <c r="E114" s="216">
        <v>101</v>
      </c>
      <c r="F114" s="217">
        <v>35</v>
      </c>
      <c r="G114" s="218">
        <v>1</v>
      </c>
      <c r="H114" s="219">
        <f t="shared" si="28"/>
        <v>136</v>
      </c>
      <c r="I114" s="216">
        <v>74</v>
      </c>
      <c r="J114" s="217">
        <v>52</v>
      </c>
      <c r="K114" s="218">
        <v>1</v>
      </c>
      <c r="L114" s="219">
        <f t="shared" si="34"/>
        <v>126</v>
      </c>
      <c r="M114" s="216">
        <v>83</v>
      </c>
      <c r="N114" s="217">
        <v>39</v>
      </c>
      <c r="O114" s="218">
        <v>0</v>
      </c>
      <c r="P114" s="219">
        <f t="shared" si="30"/>
        <v>122</v>
      </c>
      <c r="Q114" s="216">
        <v>101</v>
      </c>
      <c r="R114" s="217">
        <v>34</v>
      </c>
      <c r="S114" s="218">
        <v>4</v>
      </c>
      <c r="T114" s="219">
        <f t="shared" si="31"/>
        <v>135</v>
      </c>
      <c r="U114" s="220">
        <f t="shared" si="32"/>
        <v>359</v>
      </c>
      <c r="V114" s="221">
        <f t="shared" si="32"/>
        <v>160</v>
      </c>
      <c r="W114" s="222">
        <f t="shared" si="32"/>
        <v>6</v>
      </c>
      <c r="X114" s="223">
        <f t="shared" si="35"/>
        <v>519</v>
      </c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</row>
    <row r="115" spans="1:48" ht="15" customHeight="1">
      <c r="A115" s="40">
        <v>12</v>
      </c>
      <c r="B115" s="298" t="s">
        <v>145</v>
      </c>
      <c r="C115" s="299" t="s">
        <v>29</v>
      </c>
      <c r="D115" s="87">
        <v>17901</v>
      </c>
      <c r="E115" s="216">
        <v>86</v>
      </c>
      <c r="F115" s="217">
        <v>43</v>
      </c>
      <c r="G115" s="218">
        <v>2</v>
      </c>
      <c r="H115" s="219">
        <f t="shared" si="28"/>
        <v>129</v>
      </c>
      <c r="I115" s="216">
        <v>87</v>
      </c>
      <c r="J115" s="217">
        <v>43</v>
      </c>
      <c r="K115" s="218">
        <v>1</v>
      </c>
      <c r="L115" s="219">
        <f t="shared" si="34"/>
        <v>130</v>
      </c>
      <c r="M115" s="216">
        <v>93</v>
      </c>
      <c r="N115" s="217">
        <v>34</v>
      </c>
      <c r="O115" s="218">
        <v>3</v>
      </c>
      <c r="P115" s="219">
        <f t="shared" si="30"/>
        <v>127</v>
      </c>
      <c r="Q115" s="216">
        <v>87</v>
      </c>
      <c r="R115" s="217">
        <v>44</v>
      </c>
      <c r="S115" s="218">
        <v>1</v>
      </c>
      <c r="T115" s="219">
        <f t="shared" si="31"/>
        <v>131</v>
      </c>
      <c r="U115" s="220">
        <f t="shared" si="32"/>
        <v>353</v>
      </c>
      <c r="V115" s="221">
        <f t="shared" si="32"/>
        <v>164</v>
      </c>
      <c r="W115" s="222">
        <f t="shared" si="32"/>
        <v>7</v>
      </c>
      <c r="X115" s="223">
        <f t="shared" si="35"/>
        <v>517</v>
      </c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</row>
    <row r="116" spans="1:48" ht="15" customHeight="1">
      <c r="A116" s="40">
        <v>13</v>
      </c>
      <c r="B116" s="413" t="s">
        <v>146</v>
      </c>
      <c r="C116" s="414" t="s">
        <v>27</v>
      </c>
      <c r="D116" s="415">
        <v>20304</v>
      </c>
      <c r="E116" s="216">
        <v>92</v>
      </c>
      <c r="F116" s="217">
        <v>44</v>
      </c>
      <c r="G116" s="218">
        <v>2</v>
      </c>
      <c r="H116" s="219">
        <f t="shared" si="28"/>
        <v>136</v>
      </c>
      <c r="I116" s="216">
        <v>92</v>
      </c>
      <c r="J116" s="217">
        <v>44</v>
      </c>
      <c r="K116" s="218">
        <v>1</v>
      </c>
      <c r="L116" s="219">
        <f t="shared" si="34"/>
        <v>136</v>
      </c>
      <c r="M116" s="216">
        <v>83</v>
      </c>
      <c r="N116" s="217">
        <v>27</v>
      </c>
      <c r="O116" s="218">
        <v>3</v>
      </c>
      <c r="P116" s="219">
        <f t="shared" si="30"/>
        <v>110</v>
      </c>
      <c r="Q116" s="216">
        <v>87</v>
      </c>
      <c r="R116" s="217">
        <v>43</v>
      </c>
      <c r="S116" s="218">
        <v>1</v>
      </c>
      <c r="T116" s="219">
        <f t="shared" si="31"/>
        <v>130</v>
      </c>
      <c r="U116" s="220">
        <f t="shared" si="32"/>
        <v>354</v>
      </c>
      <c r="V116" s="221">
        <f t="shared" si="32"/>
        <v>158</v>
      </c>
      <c r="W116" s="222">
        <f t="shared" si="32"/>
        <v>7</v>
      </c>
      <c r="X116" s="223">
        <f t="shared" si="35"/>
        <v>512</v>
      </c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</row>
    <row r="117" spans="1:48" ht="15" customHeight="1">
      <c r="A117" s="40">
        <v>14</v>
      </c>
      <c r="B117" s="413" t="s">
        <v>147</v>
      </c>
      <c r="C117" s="414" t="s">
        <v>148</v>
      </c>
      <c r="D117" s="415">
        <v>15926</v>
      </c>
      <c r="E117" s="310">
        <v>90</v>
      </c>
      <c r="F117" s="308">
        <v>39</v>
      </c>
      <c r="G117" s="309">
        <v>0</v>
      </c>
      <c r="H117" s="269">
        <f t="shared" si="28"/>
        <v>129</v>
      </c>
      <c r="I117" s="310">
        <v>77</v>
      </c>
      <c r="J117" s="308">
        <v>54</v>
      </c>
      <c r="K117" s="309">
        <v>1</v>
      </c>
      <c r="L117" s="269">
        <f t="shared" si="34"/>
        <v>131</v>
      </c>
      <c r="M117" s="310">
        <v>81</v>
      </c>
      <c r="N117" s="308">
        <v>42</v>
      </c>
      <c r="O117" s="309">
        <v>1</v>
      </c>
      <c r="P117" s="269">
        <f t="shared" si="30"/>
        <v>123</v>
      </c>
      <c r="Q117" s="310">
        <v>80</v>
      </c>
      <c r="R117" s="308">
        <v>42</v>
      </c>
      <c r="S117" s="309">
        <v>1</v>
      </c>
      <c r="T117" s="269">
        <f t="shared" si="31"/>
        <v>122</v>
      </c>
      <c r="U117" s="317">
        <f t="shared" si="32"/>
        <v>328</v>
      </c>
      <c r="V117" s="318">
        <f t="shared" si="32"/>
        <v>177</v>
      </c>
      <c r="W117" s="319">
        <f t="shared" si="32"/>
        <v>3</v>
      </c>
      <c r="X117" s="344">
        <f t="shared" si="35"/>
        <v>505</v>
      </c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</row>
    <row r="118" spans="1:48" ht="15" customHeight="1">
      <c r="A118" s="40">
        <v>15</v>
      </c>
      <c r="B118" s="413" t="s">
        <v>149</v>
      </c>
      <c r="C118" s="414" t="s">
        <v>27</v>
      </c>
      <c r="D118" s="415">
        <v>19300</v>
      </c>
      <c r="E118" s="216">
        <v>89</v>
      </c>
      <c r="F118" s="217">
        <v>31</v>
      </c>
      <c r="G118" s="218">
        <v>2</v>
      </c>
      <c r="H118" s="219">
        <f t="shared" si="28"/>
        <v>120</v>
      </c>
      <c r="I118" s="216">
        <v>82</v>
      </c>
      <c r="J118" s="217">
        <v>43</v>
      </c>
      <c r="K118" s="218">
        <v>1</v>
      </c>
      <c r="L118" s="219">
        <f t="shared" si="34"/>
        <v>125</v>
      </c>
      <c r="M118" s="216">
        <v>86</v>
      </c>
      <c r="N118" s="217">
        <v>44</v>
      </c>
      <c r="O118" s="218">
        <v>1</v>
      </c>
      <c r="P118" s="219">
        <f t="shared" si="30"/>
        <v>130</v>
      </c>
      <c r="Q118" s="216">
        <v>85</v>
      </c>
      <c r="R118" s="217">
        <v>43</v>
      </c>
      <c r="S118" s="218">
        <v>1</v>
      </c>
      <c r="T118" s="219">
        <f t="shared" si="31"/>
        <v>128</v>
      </c>
      <c r="U118" s="220">
        <f t="shared" si="32"/>
        <v>342</v>
      </c>
      <c r="V118" s="221">
        <f t="shared" si="32"/>
        <v>161</v>
      </c>
      <c r="W118" s="222">
        <f t="shared" si="32"/>
        <v>5</v>
      </c>
      <c r="X118" s="223">
        <f t="shared" si="35"/>
        <v>503</v>
      </c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</row>
    <row r="119" spans="1:48" ht="15" customHeight="1">
      <c r="A119" s="40">
        <v>16</v>
      </c>
      <c r="B119" s="413" t="s">
        <v>150</v>
      </c>
      <c r="C119" s="414" t="s">
        <v>31</v>
      </c>
      <c r="D119" s="415">
        <v>17636</v>
      </c>
      <c r="E119" s="216">
        <v>82</v>
      </c>
      <c r="F119" s="217">
        <v>18</v>
      </c>
      <c r="G119" s="218">
        <v>6</v>
      </c>
      <c r="H119" s="219">
        <f t="shared" si="28"/>
        <v>100</v>
      </c>
      <c r="I119" s="216">
        <v>86</v>
      </c>
      <c r="J119" s="217">
        <v>51</v>
      </c>
      <c r="K119" s="218">
        <v>1</v>
      </c>
      <c r="L119" s="219">
        <f t="shared" si="34"/>
        <v>137</v>
      </c>
      <c r="M119" s="216">
        <v>77</v>
      </c>
      <c r="N119" s="217">
        <v>36</v>
      </c>
      <c r="O119" s="218">
        <v>3</v>
      </c>
      <c r="P119" s="219">
        <f t="shared" si="30"/>
        <v>113</v>
      </c>
      <c r="Q119" s="216">
        <v>93</v>
      </c>
      <c r="R119" s="217">
        <v>27</v>
      </c>
      <c r="S119" s="218">
        <v>4</v>
      </c>
      <c r="T119" s="219">
        <f t="shared" si="31"/>
        <v>120</v>
      </c>
      <c r="U119" s="220">
        <f t="shared" si="32"/>
        <v>338</v>
      </c>
      <c r="V119" s="221">
        <f t="shared" si="32"/>
        <v>132</v>
      </c>
      <c r="W119" s="222">
        <f t="shared" si="32"/>
        <v>14</v>
      </c>
      <c r="X119" s="345">
        <f t="shared" si="35"/>
        <v>470</v>
      </c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</row>
    <row r="120" spans="1:48" ht="15" customHeight="1" thickBot="1">
      <c r="A120" s="60">
        <v>17</v>
      </c>
      <c r="B120" s="480" t="s">
        <v>151</v>
      </c>
      <c r="C120" s="481" t="s">
        <v>27</v>
      </c>
      <c r="D120" s="482">
        <v>18769</v>
      </c>
      <c r="E120" s="248">
        <v>77</v>
      </c>
      <c r="F120" s="249">
        <v>36</v>
      </c>
      <c r="G120" s="250">
        <v>1</v>
      </c>
      <c r="H120" s="279">
        <f t="shared" si="28"/>
        <v>113</v>
      </c>
      <c r="I120" s="248">
        <v>88</v>
      </c>
      <c r="J120" s="249">
        <v>32</v>
      </c>
      <c r="K120" s="250">
        <v>2</v>
      </c>
      <c r="L120" s="279">
        <f>SUM(I120:K120)</f>
        <v>122</v>
      </c>
      <c r="M120" s="248">
        <v>76</v>
      </c>
      <c r="N120" s="249">
        <v>39</v>
      </c>
      <c r="O120" s="250">
        <v>4</v>
      </c>
      <c r="P120" s="279">
        <f t="shared" si="30"/>
        <v>115</v>
      </c>
      <c r="Q120" s="248">
        <v>71</v>
      </c>
      <c r="R120" s="249">
        <v>36</v>
      </c>
      <c r="S120" s="250">
        <v>2</v>
      </c>
      <c r="T120" s="279">
        <f t="shared" si="31"/>
        <v>107</v>
      </c>
      <c r="U120" s="346">
        <f t="shared" si="32"/>
        <v>312</v>
      </c>
      <c r="V120" s="253">
        <f t="shared" si="32"/>
        <v>143</v>
      </c>
      <c r="W120" s="254">
        <f t="shared" si="32"/>
        <v>9</v>
      </c>
      <c r="X120" s="347">
        <f>SUM(U120:V120)</f>
        <v>455</v>
      </c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1:48" ht="15" customHeight="1">
      <c r="A121" s="20"/>
      <c r="B121" s="21"/>
      <c r="C121" s="21"/>
      <c r="D121" s="22"/>
      <c r="E121" s="23"/>
      <c r="F121" s="23"/>
      <c r="G121" s="23"/>
      <c r="H121" s="24"/>
      <c r="I121" s="23"/>
      <c r="J121" s="23"/>
      <c r="K121" s="23"/>
      <c r="L121" s="24"/>
      <c r="M121" s="23"/>
      <c r="N121" s="23"/>
      <c r="O121" s="23"/>
      <c r="P121" s="24"/>
      <c r="Q121" s="23"/>
      <c r="R121" s="23"/>
      <c r="S121" s="23"/>
      <c r="T121" s="24"/>
      <c r="U121" s="25"/>
      <c r="V121" s="25"/>
      <c r="W121" s="25"/>
      <c r="X121" s="30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1:48" ht="15" customHeight="1">
      <c r="A122" s="20"/>
      <c r="B122" s="27" t="s">
        <v>152</v>
      </c>
      <c r="C122" s="21"/>
      <c r="D122" s="22"/>
      <c r="E122" s="23"/>
      <c r="F122" s="23"/>
      <c r="G122" s="23"/>
      <c r="H122" s="24"/>
      <c r="I122" s="23"/>
      <c r="J122" s="23"/>
      <c r="K122" s="23"/>
      <c r="L122" s="24"/>
      <c r="M122" s="23"/>
      <c r="N122" s="23"/>
      <c r="O122" s="23"/>
      <c r="P122" s="24"/>
      <c r="Q122" s="23"/>
      <c r="R122" s="23"/>
      <c r="S122" s="23"/>
      <c r="T122" s="24"/>
      <c r="U122" s="25"/>
      <c r="V122" s="25"/>
      <c r="W122" s="25"/>
      <c r="X122" s="30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25:48" ht="8.25" customHeight="1"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</row>
    <row r="124" spans="1:48" s="2" customFormat="1" ht="25.5" customHeight="1" thickBot="1">
      <c r="A124" s="62" t="s">
        <v>57</v>
      </c>
      <c r="B124" s="62"/>
      <c r="C124" s="62"/>
      <c r="D124" s="62"/>
      <c r="E124" s="61" t="s">
        <v>17</v>
      </c>
      <c r="F124" s="61"/>
      <c r="G124" s="61"/>
      <c r="H124" s="61"/>
      <c r="I124" s="61"/>
      <c r="J124" s="1"/>
      <c r="K124" s="1"/>
      <c r="L124" s="1"/>
      <c r="M124" s="1"/>
      <c r="N124" s="63" t="s">
        <v>153</v>
      </c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</row>
    <row r="125" spans="1:48" s="3" customFormat="1" ht="15" customHeight="1">
      <c r="A125" s="72" t="s">
        <v>19</v>
      </c>
      <c r="B125" s="78" t="s">
        <v>0</v>
      </c>
      <c r="C125" s="78" t="s">
        <v>1</v>
      </c>
      <c r="D125" s="81" t="s">
        <v>10</v>
      </c>
      <c r="E125" s="64" t="s">
        <v>2</v>
      </c>
      <c r="F125" s="65"/>
      <c r="G125" s="65"/>
      <c r="H125" s="66"/>
      <c r="I125" s="64" t="s">
        <v>7</v>
      </c>
      <c r="J125" s="65"/>
      <c r="K125" s="65"/>
      <c r="L125" s="66"/>
      <c r="M125" s="64" t="s">
        <v>8</v>
      </c>
      <c r="N125" s="65"/>
      <c r="O125" s="65"/>
      <c r="P125" s="66"/>
      <c r="Q125" s="64" t="s">
        <v>9</v>
      </c>
      <c r="R125" s="65"/>
      <c r="S125" s="65"/>
      <c r="T125" s="66"/>
      <c r="U125" s="74" t="s">
        <v>6</v>
      </c>
      <c r="V125" s="75"/>
      <c r="W125" s="75"/>
      <c r="X125" s="76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</row>
    <row r="126" spans="1:48" s="3" customFormat="1" ht="15" customHeight="1" thickBot="1">
      <c r="A126" s="73"/>
      <c r="B126" s="80"/>
      <c r="C126" s="80"/>
      <c r="D126" s="233"/>
      <c r="E126" s="45" t="s">
        <v>3</v>
      </c>
      <c r="F126" s="4" t="s">
        <v>4</v>
      </c>
      <c r="G126" s="5" t="s">
        <v>5</v>
      </c>
      <c r="H126" s="46" t="s">
        <v>11</v>
      </c>
      <c r="I126" s="45" t="s">
        <v>3</v>
      </c>
      <c r="J126" s="4" t="s">
        <v>4</v>
      </c>
      <c r="K126" s="5" t="s">
        <v>5</v>
      </c>
      <c r="L126" s="46" t="s">
        <v>11</v>
      </c>
      <c r="M126" s="45" t="s">
        <v>3</v>
      </c>
      <c r="N126" s="4" t="s">
        <v>4</v>
      </c>
      <c r="O126" s="5" t="s">
        <v>5</v>
      </c>
      <c r="P126" s="46" t="s">
        <v>11</v>
      </c>
      <c r="Q126" s="45" t="s">
        <v>3</v>
      </c>
      <c r="R126" s="4" t="s">
        <v>4</v>
      </c>
      <c r="S126" s="5" t="s">
        <v>5</v>
      </c>
      <c r="T126" s="46" t="s">
        <v>11</v>
      </c>
      <c r="U126" s="6" t="s">
        <v>3</v>
      </c>
      <c r="V126" s="4" t="s">
        <v>4</v>
      </c>
      <c r="W126" s="5" t="s">
        <v>5</v>
      </c>
      <c r="X126" s="7" t="s">
        <v>11</v>
      </c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1:48" ht="15" customHeight="1">
      <c r="A127" s="271">
        <v>1</v>
      </c>
      <c r="B127" s="483" t="s">
        <v>154</v>
      </c>
      <c r="C127" s="484" t="s">
        <v>28</v>
      </c>
      <c r="D127" s="485">
        <v>20188</v>
      </c>
      <c r="E127" s="337">
        <v>161</v>
      </c>
      <c r="F127" s="273">
        <v>71</v>
      </c>
      <c r="G127" s="274">
        <v>1</v>
      </c>
      <c r="H127" s="275">
        <f>E127+F127</f>
        <v>232</v>
      </c>
      <c r="I127" s="272">
        <v>157</v>
      </c>
      <c r="J127" s="273">
        <v>72</v>
      </c>
      <c r="K127" s="274">
        <v>6</v>
      </c>
      <c r="L127" s="275">
        <f>I127+J127</f>
        <v>229</v>
      </c>
      <c r="M127" s="272"/>
      <c r="N127" s="273"/>
      <c r="O127" s="274"/>
      <c r="P127" s="275"/>
      <c r="Q127" s="272"/>
      <c r="R127" s="273"/>
      <c r="S127" s="274"/>
      <c r="T127" s="374"/>
      <c r="U127" s="338">
        <f aca="true" t="shared" si="36" ref="U127:W134">E127+I127+M127+Q127</f>
        <v>318</v>
      </c>
      <c r="V127" s="339">
        <f t="shared" si="36"/>
        <v>143</v>
      </c>
      <c r="W127" s="340">
        <f t="shared" si="36"/>
        <v>7</v>
      </c>
      <c r="X127" s="404">
        <f aca="true" t="shared" si="37" ref="X127:X134">U127+V127</f>
        <v>461</v>
      </c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1:48" ht="15" customHeight="1" thickBot="1">
      <c r="A128" s="57">
        <v>2</v>
      </c>
      <c r="B128" s="440" t="s">
        <v>155</v>
      </c>
      <c r="C128" s="441" t="s">
        <v>31</v>
      </c>
      <c r="D128" s="442">
        <v>20671</v>
      </c>
      <c r="E128" s="443">
        <v>141</v>
      </c>
      <c r="F128" s="444">
        <v>80</v>
      </c>
      <c r="G128" s="445">
        <v>0</v>
      </c>
      <c r="H128" s="283">
        <f>E128+F128</f>
        <v>221</v>
      </c>
      <c r="I128" s="280">
        <v>155</v>
      </c>
      <c r="J128" s="281">
        <v>71</v>
      </c>
      <c r="K128" s="282">
        <v>3</v>
      </c>
      <c r="L128" s="486">
        <f>I128+J128</f>
        <v>226</v>
      </c>
      <c r="M128" s="443"/>
      <c r="N128" s="444"/>
      <c r="O128" s="445"/>
      <c r="P128" s="283"/>
      <c r="Q128" s="280"/>
      <c r="R128" s="281"/>
      <c r="S128" s="282"/>
      <c r="T128" s="486"/>
      <c r="U128" s="487">
        <f t="shared" si="36"/>
        <v>296</v>
      </c>
      <c r="V128" s="488">
        <f t="shared" si="36"/>
        <v>151</v>
      </c>
      <c r="W128" s="489">
        <f t="shared" si="36"/>
        <v>3</v>
      </c>
      <c r="X128" s="456">
        <f t="shared" si="37"/>
        <v>447</v>
      </c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1:48" ht="15" customHeight="1" thickTop="1">
      <c r="A129" s="349">
        <v>3</v>
      </c>
      <c r="B129" s="298" t="s">
        <v>156</v>
      </c>
      <c r="C129" s="414" t="s">
        <v>28</v>
      </c>
      <c r="D129" s="87">
        <v>20883</v>
      </c>
      <c r="E129" s="263">
        <v>166</v>
      </c>
      <c r="F129" s="264">
        <v>66</v>
      </c>
      <c r="G129" s="265">
        <v>3</v>
      </c>
      <c r="H129" s="219">
        <f>E129+F129</f>
        <v>232</v>
      </c>
      <c r="I129" s="263">
        <v>154</v>
      </c>
      <c r="J129" s="264">
        <v>61</v>
      </c>
      <c r="K129" s="265">
        <v>3</v>
      </c>
      <c r="L129" s="354">
        <f>I129+J129</f>
        <v>215</v>
      </c>
      <c r="M129" s="263"/>
      <c r="N129" s="264"/>
      <c r="O129" s="265"/>
      <c r="P129" s="219"/>
      <c r="Q129" s="263"/>
      <c r="R129" s="264"/>
      <c r="S129" s="265"/>
      <c r="T129" s="354"/>
      <c r="U129" s="358">
        <f t="shared" si="36"/>
        <v>320</v>
      </c>
      <c r="V129" s="359">
        <f t="shared" si="36"/>
        <v>127</v>
      </c>
      <c r="W129" s="360">
        <f t="shared" si="36"/>
        <v>6</v>
      </c>
      <c r="X129" s="215">
        <f t="shared" si="37"/>
        <v>447</v>
      </c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1:48" ht="15" customHeight="1">
      <c r="A130" s="55">
        <v>4</v>
      </c>
      <c r="B130" s="323" t="s">
        <v>157</v>
      </c>
      <c r="C130" s="324" t="s">
        <v>28</v>
      </c>
      <c r="D130" s="325">
        <v>20190</v>
      </c>
      <c r="E130" s="326">
        <v>148</v>
      </c>
      <c r="F130" s="235">
        <v>63</v>
      </c>
      <c r="G130" s="236">
        <v>3</v>
      </c>
      <c r="H130" s="237">
        <f>E130+F130</f>
        <v>211</v>
      </c>
      <c r="I130" s="234">
        <v>150</v>
      </c>
      <c r="J130" s="235">
        <v>70</v>
      </c>
      <c r="K130" s="236">
        <v>1</v>
      </c>
      <c r="L130" s="237">
        <f>I130+J130</f>
        <v>220</v>
      </c>
      <c r="M130" s="234"/>
      <c r="N130" s="235"/>
      <c r="O130" s="236"/>
      <c r="P130" s="237"/>
      <c r="Q130" s="234"/>
      <c r="R130" s="235"/>
      <c r="S130" s="236"/>
      <c r="T130" s="373"/>
      <c r="U130" s="327">
        <f t="shared" si="36"/>
        <v>298</v>
      </c>
      <c r="V130" s="328">
        <f t="shared" si="36"/>
        <v>133</v>
      </c>
      <c r="W130" s="329">
        <f t="shared" si="36"/>
        <v>4</v>
      </c>
      <c r="X130" s="232">
        <f t="shared" si="37"/>
        <v>431</v>
      </c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1:48" ht="15" customHeight="1">
      <c r="A131" s="349">
        <v>5</v>
      </c>
      <c r="B131" s="298" t="s">
        <v>158</v>
      </c>
      <c r="C131" s="414" t="s">
        <v>31</v>
      </c>
      <c r="D131" s="87">
        <v>21791</v>
      </c>
      <c r="E131" s="263">
        <v>147</v>
      </c>
      <c r="F131" s="264">
        <v>77</v>
      </c>
      <c r="G131" s="265">
        <v>1</v>
      </c>
      <c r="H131" s="219">
        <f>E131+F131</f>
        <v>224</v>
      </c>
      <c r="I131" s="263">
        <v>145</v>
      </c>
      <c r="J131" s="264">
        <v>53</v>
      </c>
      <c r="K131" s="265">
        <v>4</v>
      </c>
      <c r="L131" s="354">
        <f>I131+J131</f>
        <v>198</v>
      </c>
      <c r="M131" s="263"/>
      <c r="N131" s="264"/>
      <c r="O131" s="265"/>
      <c r="P131" s="219"/>
      <c r="Q131" s="263"/>
      <c r="R131" s="264"/>
      <c r="S131" s="265"/>
      <c r="T131" s="354"/>
      <c r="U131" s="358">
        <f t="shared" si="36"/>
        <v>292</v>
      </c>
      <c r="V131" s="359">
        <f t="shared" si="36"/>
        <v>130</v>
      </c>
      <c r="W131" s="360">
        <f t="shared" si="36"/>
        <v>5</v>
      </c>
      <c r="X131" s="215">
        <f t="shared" si="37"/>
        <v>422</v>
      </c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1:48" ht="15" customHeight="1">
      <c r="A132" s="40">
        <v>6</v>
      </c>
      <c r="B132" s="298" t="s">
        <v>159</v>
      </c>
      <c r="C132" s="299" t="s">
        <v>16</v>
      </c>
      <c r="D132" s="87">
        <v>20448</v>
      </c>
      <c r="E132" s="353">
        <v>139</v>
      </c>
      <c r="F132" s="264">
        <v>60</v>
      </c>
      <c r="G132" s="265">
        <v>4</v>
      </c>
      <c r="H132" s="219">
        <f>E132+F132</f>
        <v>199</v>
      </c>
      <c r="I132" s="263">
        <v>141</v>
      </c>
      <c r="J132" s="264">
        <v>79</v>
      </c>
      <c r="K132" s="265">
        <v>1</v>
      </c>
      <c r="L132" s="219">
        <f>I132+J132</f>
        <v>220</v>
      </c>
      <c r="M132" s="355"/>
      <c r="N132" s="356"/>
      <c r="O132" s="357"/>
      <c r="P132" s="219"/>
      <c r="Q132" s="355"/>
      <c r="R132" s="356"/>
      <c r="S132" s="357"/>
      <c r="T132" s="354"/>
      <c r="U132" s="358">
        <f t="shared" si="36"/>
        <v>280</v>
      </c>
      <c r="V132" s="359">
        <f t="shared" si="36"/>
        <v>139</v>
      </c>
      <c r="W132" s="360">
        <f t="shared" si="36"/>
        <v>5</v>
      </c>
      <c r="X132" s="361">
        <f t="shared" si="37"/>
        <v>419</v>
      </c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1:48" ht="15" customHeight="1">
      <c r="A133" s="40">
        <v>7</v>
      </c>
      <c r="B133" s="413" t="s">
        <v>160</v>
      </c>
      <c r="C133" s="414" t="s">
        <v>32</v>
      </c>
      <c r="D133" s="415">
        <v>20995</v>
      </c>
      <c r="E133" s="263">
        <v>122</v>
      </c>
      <c r="F133" s="264">
        <v>68</v>
      </c>
      <c r="G133" s="265">
        <v>4</v>
      </c>
      <c r="H133" s="219">
        <f>E133+F133</f>
        <v>190</v>
      </c>
      <c r="I133" s="263">
        <v>135</v>
      </c>
      <c r="J133" s="264">
        <v>44</v>
      </c>
      <c r="K133" s="265">
        <v>9</v>
      </c>
      <c r="L133" s="354">
        <f>I133+J133</f>
        <v>179</v>
      </c>
      <c r="M133" s="263"/>
      <c r="N133" s="264"/>
      <c r="O133" s="265"/>
      <c r="P133" s="219"/>
      <c r="Q133" s="263"/>
      <c r="R133" s="264"/>
      <c r="S133" s="265"/>
      <c r="T133" s="354"/>
      <c r="U133" s="358">
        <f t="shared" si="36"/>
        <v>257</v>
      </c>
      <c r="V133" s="359">
        <f t="shared" si="36"/>
        <v>112</v>
      </c>
      <c r="W133" s="360">
        <f t="shared" si="36"/>
        <v>13</v>
      </c>
      <c r="X133" s="269">
        <f t="shared" si="37"/>
        <v>369</v>
      </c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1:48" ht="15" customHeight="1" thickBot="1">
      <c r="A134" s="60">
        <v>8</v>
      </c>
      <c r="B134" s="416" t="s">
        <v>161</v>
      </c>
      <c r="C134" s="417" t="s">
        <v>30</v>
      </c>
      <c r="D134" s="490">
        <v>22373</v>
      </c>
      <c r="E134" s="362">
        <v>128</v>
      </c>
      <c r="F134" s="363">
        <v>53</v>
      </c>
      <c r="G134" s="364">
        <v>4</v>
      </c>
      <c r="H134" s="279">
        <f>E134+F134</f>
        <v>181</v>
      </c>
      <c r="I134" s="365">
        <v>122</v>
      </c>
      <c r="J134" s="363">
        <v>51</v>
      </c>
      <c r="K134" s="364">
        <v>10</v>
      </c>
      <c r="L134" s="279">
        <f>I134+J134</f>
        <v>173</v>
      </c>
      <c r="M134" s="366"/>
      <c r="N134" s="367"/>
      <c r="O134" s="368"/>
      <c r="P134" s="279"/>
      <c r="Q134" s="366"/>
      <c r="R134" s="367"/>
      <c r="S134" s="368"/>
      <c r="T134" s="369"/>
      <c r="U134" s="370">
        <f t="shared" si="36"/>
        <v>250</v>
      </c>
      <c r="V134" s="371">
        <f t="shared" si="36"/>
        <v>104</v>
      </c>
      <c r="W134" s="372">
        <f t="shared" si="36"/>
        <v>14</v>
      </c>
      <c r="X134" s="279">
        <f t="shared" si="37"/>
        <v>354</v>
      </c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1:48" ht="7.5" customHeight="1">
      <c r="A135" s="20"/>
      <c r="B135" s="21"/>
      <c r="C135" s="21"/>
      <c r="D135" s="22"/>
      <c r="E135" s="23"/>
      <c r="F135" s="23"/>
      <c r="G135" s="23"/>
      <c r="H135" s="24"/>
      <c r="I135" s="23"/>
      <c r="J135" s="23"/>
      <c r="K135" s="23"/>
      <c r="L135" s="24"/>
      <c r="M135" s="23"/>
      <c r="N135" s="23"/>
      <c r="O135" s="23"/>
      <c r="P135" s="24"/>
      <c r="Q135" s="23"/>
      <c r="R135" s="23"/>
      <c r="S135" s="23"/>
      <c r="T135" s="24"/>
      <c r="U135" s="25"/>
      <c r="V135" s="25"/>
      <c r="W135" s="25"/>
      <c r="X135" s="30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1:48" ht="15" customHeight="1">
      <c r="A136" s="20"/>
      <c r="B136" s="27" t="s">
        <v>162</v>
      </c>
      <c r="C136" s="21"/>
      <c r="D136" s="22"/>
      <c r="E136" s="23"/>
      <c r="F136" s="23"/>
      <c r="G136" s="23"/>
      <c r="H136" s="24"/>
      <c r="I136" s="23"/>
      <c r="J136" s="23"/>
      <c r="K136" s="23"/>
      <c r="L136" s="24"/>
      <c r="M136" s="23"/>
      <c r="N136" s="23"/>
      <c r="O136" s="23"/>
      <c r="P136" s="24"/>
      <c r="Q136" s="23"/>
      <c r="R136" s="23"/>
      <c r="S136" s="23"/>
      <c r="T136" s="24"/>
      <c r="U136" s="25"/>
      <c r="V136" s="25"/>
      <c r="W136" s="25"/>
      <c r="X136" s="30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1:48" ht="15" customHeight="1">
      <c r="A137" s="20"/>
      <c r="B137" s="27"/>
      <c r="C137" s="21"/>
      <c r="D137" s="22"/>
      <c r="E137" s="23"/>
      <c r="F137" s="23"/>
      <c r="G137" s="23"/>
      <c r="H137" s="24"/>
      <c r="I137" s="23"/>
      <c r="J137" s="23"/>
      <c r="K137" s="23"/>
      <c r="L137" s="24"/>
      <c r="M137" s="23"/>
      <c r="N137" s="23"/>
      <c r="O137" s="23"/>
      <c r="P137" s="24"/>
      <c r="Q137" s="23"/>
      <c r="R137" s="23"/>
      <c r="S137" s="23"/>
      <c r="T137" s="24"/>
      <c r="U137" s="25"/>
      <c r="V137" s="25"/>
      <c r="W137" s="25"/>
      <c r="X137" s="30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1:48" ht="9.75" customHeight="1">
      <c r="A138" s="20"/>
      <c r="B138" s="21"/>
      <c r="C138" s="21"/>
      <c r="D138" s="22"/>
      <c r="E138" s="23"/>
      <c r="F138" s="23"/>
      <c r="G138" s="23"/>
      <c r="H138" s="24"/>
      <c r="I138" s="23"/>
      <c r="J138" s="23"/>
      <c r="K138" s="23"/>
      <c r="L138" s="24"/>
      <c r="M138" s="23"/>
      <c r="N138" s="23"/>
      <c r="O138" s="23"/>
      <c r="P138" s="24"/>
      <c r="Q138" s="23"/>
      <c r="R138" s="23"/>
      <c r="S138" s="23"/>
      <c r="T138" s="24"/>
      <c r="U138" s="25"/>
      <c r="V138" s="25"/>
      <c r="W138" s="25"/>
      <c r="X138" s="30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1:48" ht="25.5" customHeight="1" thickBot="1">
      <c r="A139" s="62" t="s">
        <v>57</v>
      </c>
      <c r="B139" s="62"/>
      <c r="C139" s="62"/>
      <c r="D139" s="62"/>
      <c r="E139" s="61" t="s">
        <v>22</v>
      </c>
      <c r="F139" s="61"/>
      <c r="G139" s="61"/>
      <c r="H139" s="61"/>
      <c r="I139" s="61"/>
      <c r="J139" s="1"/>
      <c r="K139" s="1"/>
      <c r="L139" s="1"/>
      <c r="M139" s="1"/>
      <c r="N139" s="63" t="s">
        <v>133</v>
      </c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1:48" ht="15" customHeight="1">
      <c r="A140" s="72" t="s">
        <v>19</v>
      </c>
      <c r="B140" s="78" t="s">
        <v>0</v>
      </c>
      <c r="C140" s="78" t="s">
        <v>1</v>
      </c>
      <c r="D140" s="81" t="s">
        <v>10</v>
      </c>
      <c r="E140" s="64" t="s">
        <v>2</v>
      </c>
      <c r="F140" s="65"/>
      <c r="G140" s="65"/>
      <c r="H140" s="66"/>
      <c r="I140" s="64" t="s">
        <v>7</v>
      </c>
      <c r="J140" s="65"/>
      <c r="K140" s="65"/>
      <c r="L140" s="66"/>
      <c r="M140" s="64" t="s">
        <v>8</v>
      </c>
      <c r="N140" s="65"/>
      <c r="O140" s="65"/>
      <c r="P140" s="66"/>
      <c r="Q140" s="64" t="s">
        <v>9</v>
      </c>
      <c r="R140" s="65"/>
      <c r="S140" s="65"/>
      <c r="T140" s="66"/>
      <c r="U140" s="74" t="s">
        <v>6</v>
      </c>
      <c r="V140" s="75"/>
      <c r="W140" s="75"/>
      <c r="X140" s="76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1:48" ht="15" customHeight="1" thickBot="1">
      <c r="A141" s="73"/>
      <c r="B141" s="79"/>
      <c r="C141" s="79"/>
      <c r="D141" s="82"/>
      <c r="E141" s="45" t="s">
        <v>3</v>
      </c>
      <c r="F141" s="4" t="s">
        <v>4</v>
      </c>
      <c r="G141" s="5" t="s">
        <v>5</v>
      </c>
      <c r="H141" s="46" t="s">
        <v>11</v>
      </c>
      <c r="I141" s="45" t="s">
        <v>3</v>
      </c>
      <c r="J141" s="4" t="s">
        <v>4</v>
      </c>
      <c r="K141" s="5" t="s">
        <v>5</v>
      </c>
      <c r="L141" s="46" t="s">
        <v>11</v>
      </c>
      <c r="M141" s="45" t="s">
        <v>3</v>
      </c>
      <c r="N141" s="4" t="s">
        <v>4</v>
      </c>
      <c r="O141" s="5" t="s">
        <v>5</v>
      </c>
      <c r="P141" s="46" t="s">
        <v>11</v>
      </c>
      <c r="Q141" s="45" t="s">
        <v>3</v>
      </c>
      <c r="R141" s="4" t="s">
        <v>4</v>
      </c>
      <c r="S141" s="5" t="s">
        <v>5</v>
      </c>
      <c r="T141" s="46" t="s">
        <v>11</v>
      </c>
      <c r="U141" s="45" t="s">
        <v>3</v>
      </c>
      <c r="V141" s="4" t="s">
        <v>4</v>
      </c>
      <c r="W141" s="5" t="s">
        <v>5</v>
      </c>
      <c r="X141" s="7" t="s">
        <v>11</v>
      </c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1:48" ht="15" customHeight="1">
      <c r="A142" s="59">
        <v>1</v>
      </c>
      <c r="B142" s="288" t="s">
        <v>163</v>
      </c>
      <c r="C142" s="289" t="s">
        <v>28</v>
      </c>
      <c r="D142" s="290">
        <v>20187</v>
      </c>
      <c r="E142" s="385">
        <v>90</v>
      </c>
      <c r="F142" s="386">
        <v>31</v>
      </c>
      <c r="G142" s="387">
        <v>4</v>
      </c>
      <c r="H142" s="228">
        <f aca="true" t="shared" si="38" ref="H142:H147">E142+F142</f>
        <v>121</v>
      </c>
      <c r="I142" s="385">
        <v>88</v>
      </c>
      <c r="J142" s="386">
        <v>36</v>
      </c>
      <c r="K142" s="387">
        <v>1</v>
      </c>
      <c r="L142" s="228">
        <f aca="true" t="shared" si="39" ref="L142:L147">I142+J142</f>
        <v>124</v>
      </c>
      <c r="M142" s="385">
        <v>85</v>
      </c>
      <c r="N142" s="386">
        <v>39</v>
      </c>
      <c r="O142" s="387">
        <v>2</v>
      </c>
      <c r="P142" s="228">
        <f aca="true" t="shared" si="40" ref="P142:P147">M142+N142</f>
        <v>124</v>
      </c>
      <c r="Q142" s="385">
        <v>91</v>
      </c>
      <c r="R142" s="386">
        <v>51</v>
      </c>
      <c r="S142" s="387">
        <v>0</v>
      </c>
      <c r="T142" s="228">
        <f aca="true" t="shared" si="41" ref="T142:T147">Q142+R142</f>
        <v>142</v>
      </c>
      <c r="U142" s="388">
        <f aca="true" t="shared" si="42" ref="U142:W147">E142+I142+M142+Q142</f>
        <v>354</v>
      </c>
      <c r="V142" s="389">
        <f t="shared" si="42"/>
        <v>157</v>
      </c>
      <c r="W142" s="390">
        <f t="shared" si="42"/>
        <v>7</v>
      </c>
      <c r="X142" s="491">
        <f aca="true" t="shared" si="43" ref="X142:X147">U142+V142</f>
        <v>511</v>
      </c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1:48" ht="15" customHeight="1">
      <c r="A143" s="39">
        <v>2</v>
      </c>
      <c r="B143" s="492" t="s">
        <v>49</v>
      </c>
      <c r="C143" s="493" t="s">
        <v>28</v>
      </c>
      <c r="D143" s="494">
        <v>17673</v>
      </c>
      <c r="E143" s="350">
        <v>79</v>
      </c>
      <c r="F143" s="351">
        <v>44</v>
      </c>
      <c r="G143" s="352">
        <v>0</v>
      </c>
      <c r="H143" s="429">
        <f t="shared" si="38"/>
        <v>123</v>
      </c>
      <c r="I143" s="495">
        <v>83</v>
      </c>
      <c r="J143" s="496">
        <v>45</v>
      </c>
      <c r="K143" s="497">
        <v>0</v>
      </c>
      <c r="L143" s="256">
        <f t="shared" si="39"/>
        <v>128</v>
      </c>
      <c r="M143" s="350">
        <v>91</v>
      </c>
      <c r="N143" s="351">
        <v>36</v>
      </c>
      <c r="O143" s="352">
        <v>3</v>
      </c>
      <c r="P143" s="429">
        <f t="shared" si="40"/>
        <v>127</v>
      </c>
      <c r="Q143" s="495">
        <v>74</v>
      </c>
      <c r="R143" s="496">
        <v>34</v>
      </c>
      <c r="S143" s="497">
        <v>2</v>
      </c>
      <c r="T143" s="256">
        <f t="shared" si="41"/>
        <v>108</v>
      </c>
      <c r="U143" s="291">
        <f t="shared" si="42"/>
        <v>327</v>
      </c>
      <c r="V143" s="292">
        <f t="shared" si="42"/>
        <v>159</v>
      </c>
      <c r="W143" s="293">
        <f t="shared" si="42"/>
        <v>5</v>
      </c>
      <c r="X143" s="219">
        <f t="shared" si="43"/>
        <v>486</v>
      </c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1:48" ht="15" customHeight="1" thickBot="1">
      <c r="A144" s="57">
        <v>3</v>
      </c>
      <c r="B144" s="476" t="s">
        <v>50</v>
      </c>
      <c r="C144" s="477" t="s">
        <v>28</v>
      </c>
      <c r="D144" s="478">
        <v>17470</v>
      </c>
      <c r="E144" s="377">
        <v>91</v>
      </c>
      <c r="F144" s="378">
        <v>26</v>
      </c>
      <c r="G144" s="379">
        <v>3</v>
      </c>
      <c r="H144" s="498">
        <f t="shared" si="38"/>
        <v>117</v>
      </c>
      <c r="I144" s="499">
        <v>91</v>
      </c>
      <c r="J144" s="500">
        <v>43</v>
      </c>
      <c r="K144" s="501">
        <v>2</v>
      </c>
      <c r="L144" s="380">
        <f t="shared" si="39"/>
        <v>134</v>
      </c>
      <c r="M144" s="377">
        <v>92</v>
      </c>
      <c r="N144" s="378">
        <v>26</v>
      </c>
      <c r="O144" s="379">
        <v>4</v>
      </c>
      <c r="P144" s="498">
        <f t="shared" si="40"/>
        <v>118</v>
      </c>
      <c r="Q144" s="499">
        <v>84</v>
      </c>
      <c r="R144" s="500">
        <v>33</v>
      </c>
      <c r="S144" s="501">
        <v>0</v>
      </c>
      <c r="T144" s="380">
        <f t="shared" si="41"/>
        <v>117</v>
      </c>
      <c r="U144" s="381">
        <f t="shared" si="42"/>
        <v>358</v>
      </c>
      <c r="V144" s="382">
        <f t="shared" si="42"/>
        <v>128</v>
      </c>
      <c r="W144" s="383">
        <f t="shared" si="42"/>
        <v>9</v>
      </c>
      <c r="X144" s="384">
        <f t="shared" si="43"/>
        <v>486</v>
      </c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1:48" ht="15" customHeight="1" thickTop="1">
      <c r="A145" s="376">
        <v>4</v>
      </c>
      <c r="B145" s="323" t="s">
        <v>164</v>
      </c>
      <c r="C145" s="324" t="s">
        <v>31</v>
      </c>
      <c r="D145" s="325">
        <v>19383</v>
      </c>
      <c r="E145" s="234">
        <v>81</v>
      </c>
      <c r="F145" s="235">
        <v>44</v>
      </c>
      <c r="G145" s="236">
        <v>0</v>
      </c>
      <c r="H145" s="237">
        <f t="shared" si="38"/>
        <v>125</v>
      </c>
      <c r="I145" s="234">
        <v>87</v>
      </c>
      <c r="J145" s="235">
        <v>45</v>
      </c>
      <c r="K145" s="236">
        <v>2</v>
      </c>
      <c r="L145" s="237">
        <f t="shared" si="39"/>
        <v>132</v>
      </c>
      <c r="M145" s="234">
        <v>76</v>
      </c>
      <c r="N145" s="235">
        <v>43</v>
      </c>
      <c r="O145" s="236">
        <v>4</v>
      </c>
      <c r="P145" s="237">
        <f t="shared" si="40"/>
        <v>119</v>
      </c>
      <c r="Q145" s="234">
        <v>81</v>
      </c>
      <c r="R145" s="235">
        <v>27</v>
      </c>
      <c r="S145" s="236">
        <v>2</v>
      </c>
      <c r="T145" s="237">
        <f t="shared" si="41"/>
        <v>108</v>
      </c>
      <c r="U145" s="327">
        <f t="shared" si="42"/>
        <v>325</v>
      </c>
      <c r="V145" s="328">
        <f t="shared" si="42"/>
        <v>159</v>
      </c>
      <c r="W145" s="329">
        <f t="shared" si="42"/>
        <v>8</v>
      </c>
      <c r="X145" s="237">
        <f t="shared" si="43"/>
        <v>484</v>
      </c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1:48" ht="15" customHeight="1">
      <c r="A146" s="44">
        <v>5</v>
      </c>
      <c r="B146" s="298" t="s">
        <v>165</v>
      </c>
      <c r="C146" s="299" t="s">
        <v>54</v>
      </c>
      <c r="D146" s="87">
        <v>17749</v>
      </c>
      <c r="E146" s="263">
        <v>91</v>
      </c>
      <c r="F146" s="264">
        <v>45</v>
      </c>
      <c r="G146" s="265">
        <v>0</v>
      </c>
      <c r="H146" s="219">
        <f t="shared" si="38"/>
        <v>136</v>
      </c>
      <c r="I146" s="263">
        <v>75</v>
      </c>
      <c r="J146" s="264">
        <v>26</v>
      </c>
      <c r="K146" s="265">
        <v>3</v>
      </c>
      <c r="L146" s="219">
        <f t="shared" si="39"/>
        <v>101</v>
      </c>
      <c r="M146" s="263">
        <v>92</v>
      </c>
      <c r="N146" s="264">
        <v>35</v>
      </c>
      <c r="O146" s="265">
        <v>1</v>
      </c>
      <c r="P146" s="219">
        <f t="shared" si="40"/>
        <v>127</v>
      </c>
      <c r="Q146" s="263">
        <v>84</v>
      </c>
      <c r="R146" s="264">
        <v>26</v>
      </c>
      <c r="S146" s="265">
        <v>4</v>
      </c>
      <c r="T146" s="219">
        <f t="shared" si="41"/>
        <v>110</v>
      </c>
      <c r="U146" s="358">
        <f t="shared" si="42"/>
        <v>342</v>
      </c>
      <c r="V146" s="359">
        <f t="shared" si="42"/>
        <v>132</v>
      </c>
      <c r="W146" s="360">
        <f t="shared" si="42"/>
        <v>8</v>
      </c>
      <c r="X146" s="219">
        <f t="shared" si="43"/>
        <v>474</v>
      </c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  <row r="147" spans="1:48" ht="15" customHeight="1" thickBot="1">
      <c r="A147" s="43">
        <v>6</v>
      </c>
      <c r="B147" s="416" t="s">
        <v>51</v>
      </c>
      <c r="C147" s="417" t="s">
        <v>29</v>
      </c>
      <c r="D147" s="103">
        <v>22265</v>
      </c>
      <c r="E147" s="365">
        <v>91</v>
      </c>
      <c r="F147" s="363">
        <v>26</v>
      </c>
      <c r="G147" s="364">
        <v>5</v>
      </c>
      <c r="H147" s="279">
        <f t="shared" si="38"/>
        <v>117</v>
      </c>
      <c r="I147" s="365">
        <v>80</v>
      </c>
      <c r="J147" s="363">
        <v>27</v>
      </c>
      <c r="K147" s="364">
        <v>5</v>
      </c>
      <c r="L147" s="279">
        <f t="shared" si="39"/>
        <v>107</v>
      </c>
      <c r="M147" s="365">
        <v>68</v>
      </c>
      <c r="N147" s="363">
        <v>32</v>
      </c>
      <c r="O147" s="364">
        <v>5</v>
      </c>
      <c r="P147" s="279">
        <f t="shared" si="40"/>
        <v>100</v>
      </c>
      <c r="Q147" s="365">
        <v>90</v>
      </c>
      <c r="R147" s="363">
        <v>25</v>
      </c>
      <c r="S147" s="364">
        <v>4</v>
      </c>
      <c r="T147" s="279">
        <f t="shared" si="41"/>
        <v>115</v>
      </c>
      <c r="U147" s="370">
        <f t="shared" si="42"/>
        <v>329</v>
      </c>
      <c r="V147" s="371">
        <f t="shared" si="42"/>
        <v>110</v>
      </c>
      <c r="W147" s="372">
        <f t="shared" si="42"/>
        <v>19</v>
      </c>
      <c r="X147" s="279">
        <f t="shared" si="43"/>
        <v>439</v>
      </c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</row>
    <row r="148" spans="1:48" ht="15" customHeight="1">
      <c r="A148" s="20"/>
      <c r="B148" s="21"/>
      <c r="C148" s="21"/>
      <c r="D148" s="22"/>
      <c r="E148" s="23"/>
      <c r="F148" s="23"/>
      <c r="G148" s="23"/>
      <c r="H148" s="24"/>
      <c r="I148" s="23"/>
      <c r="J148" s="23"/>
      <c r="K148" s="23"/>
      <c r="L148" s="24"/>
      <c r="M148" s="23"/>
      <c r="N148" s="23"/>
      <c r="O148" s="23"/>
      <c r="P148" s="24"/>
      <c r="Q148" s="23"/>
      <c r="R148" s="23"/>
      <c r="S148" s="23"/>
      <c r="T148" s="24"/>
      <c r="U148" s="25"/>
      <c r="V148" s="25"/>
      <c r="W148" s="25"/>
      <c r="X148" s="30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</row>
    <row r="149" spans="1:48" ht="15" customHeight="1">
      <c r="A149" s="20"/>
      <c r="B149" s="27" t="s">
        <v>166</v>
      </c>
      <c r="C149" s="21"/>
      <c r="D149" s="22"/>
      <c r="E149" s="23"/>
      <c r="F149" s="23"/>
      <c r="G149" s="23"/>
      <c r="H149" s="24"/>
      <c r="I149" s="23"/>
      <c r="J149" s="23"/>
      <c r="K149" s="23"/>
      <c r="L149" s="24"/>
      <c r="M149" s="23"/>
      <c r="N149" s="23"/>
      <c r="O149" s="23"/>
      <c r="P149" s="24"/>
      <c r="Q149" s="23"/>
      <c r="R149" s="23"/>
      <c r="S149" s="23"/>
      <c r="T149" s="24"/>
      <c r="U149" s="25"/>
      <c r="V149" s="25"/>
      <c r="W149" s="25"/>
      <c r="X149" s="30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</row>
    <row r="150" spans="1:48" ht="15" customHeight="1">
      <c r="A150" s="20"/>
      <c r="B150" s="27"/>
      <c r="C150" s="21"/>
      <c r="D150" s="22"/>
      <c r="E150" s="23"/>
      <c r="F150" s="23"/>
      <c r="G150" s="23"/>
      <c r="H150" s="24"/>
      <c r="I150" s="23"/>
      <c r="J150" s="23"/>
      <c r="K150" s="23"/>
      <c r="L150" s="24"/>
      <c r="M150" s="23"/>
      <c r="N150" s="23"/>
      <c r="O150" s="23"/>
      <c r="P150" s="24"/>
      <c r="Q150" s="23"/>
      <c r="R150" s="23"/>
      <c r="S150" s="23"/>
      <c r="T150" s="24"/>
      <c r="U150" s="25"/>
      <c r="V150" s="25"/>
      <c r="W150" s="25"/>
      <c r="X150" s="30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</row>
    <row r="151" spans="25:48" s="33" customFormat="1" ht="8.25" customHeight="1"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</row>
    <row r="152" spans="1:48" s="33" customFormat="1" ht="25.5" customHeight="1" thickBot="1">
      <c r="A152" s="62" t="s">
        <v>57</v>
      </c>
      <c r="B152" s="62"/>
      <c r="C152" s="62"/>
      <c r="D152" s="62"/>
      <c r="E152" s="61" t="s">
        <v>23</v>
      </c>
      <c r="F152" s="61"/>
      <c r="G152" s="61"/>
      <c r="H152" s="61"/>
      <c r="I152" s="61"/>
      <c r="J152" s="1"/>
      <c r="K152" s="1"/>
      <c r="L152" s="1"/>
      <c r="M152" s="1"/>
      <c r="N152" s="63" t="s">
        <v>153</v>
      </c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</row>
    <row r="153" spans="1:48" s="33" customFormat="1" ht="15" customHeight="1">
      <c r="A153" s="72" t="s">
        <v>19</v>
      </c>
      <c r="B153" s="78" t="s">
        <v>0</v>
      </c>
      <c r="C153" s="78" t="s">
        <v>1</v>
      </c>
      <c r="D153" s="81" t="s">
        <v>10</v>
      </c>
      <c r="E153" s="64" t="s">
        <v>2</v>
      </c>
      <c r="F153" s="65"/>
      <c r="G153" s="65"/>
      <c r="H153" s="66"/>
      <c r="I153" s="64" t="s">
        <v>7</v>
      </c>
      <c r="J153" s="65"/>
      <c r="K153" s="65"/>
      <c r="L153" s="66"/>
      <c r="M153" s="64" t="s">
        <v>8</v>
      </c>
      <c r="N153" s="65"/>
      <c r="O153" s="65"/>
      <c r="P153" s="66"/>
      <c r="Q153" s="64" t="s">
        <v>9</v>
      </c>
      <c r="R153" s="65"/>
      <c r="S153" s="65"/>
      <c r="T153" s="66"/>
      <c r="U153" s="74" t="s">
        <v>6</v>
      </c>
      <c r="V153" s="75"/>
      <c r="W153" s="75"/>
      <c r="X153" s="76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</row>
    <row r="154" spans="1:48" s="33" customFormat="1" ht="15" customHeight="1" thickBot="1">
      <c r="A154" s="77"/>
      <c r="B154" s="79"/>
      <c r="C154" s="79"/>
      <c r="D154" s="233"/>
      <c r="E154" s="45" t="s">
        <v>3</v>
      </c>
      <c r="F154" s="4" t="s">
        <v>4</v>
      </c>
      <c r="G154" s="5" t="s">
        <v>5</v>
      </c>
      <c r="H154" s="46" t="s">
        <v>11</v>
      </c>
      <c r="I154" s="45" t="s">
        <v>3</v>
      </c>
      <c r="J154" s="4" t="s">
        <v>4</v>
      </c>
      <c r="K154" s="5" t="s">
        <v>5</v>
      </c>
      <c r="L154" s="46" t="s">
        <v>11</v>
      </c>
      <c r="M154" s="45" t="s">
        <v>3</v>
      </c>
      <c r="N154" s="4" t="s">
        <v>4</v>
      </c>
      <c r="O154" s="5" t="s">
        <v>5</v>
      </c>
      <c r="P154" s="46" t="s">
        <v>11</v>
      </c>
      <c r="Q154" s="45" t="s">
        <v>3</v>
      </c>
      <c r="R154" s="4" t="s">
        <v>4</v>
      </c>
      <c r="S154" s="5" t="s">
        <v>5</v>
      </c>
      <c r="T154" s="46" t="s">
        <v>11</v>
      </c>
      <c r="U154" s="6" t="s">
        <v>3</v>
      </c>
      <c r="V154" s="4" t="s">
        <v>4</v>
      </c>
      <c r="W154" s="5" t="s">
        <v>5</v>
      </c>
      <c r="X154" s="7" t="s">
        <v>11</v>
      </c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</row>
    <row r="155" spans="1:48" ht="15" customHeight="1">
      <c r="A155" s="59">
        <v>1</v>
      </c>
      <c r="B155" s="502" t="s">
        <v>53</v>
      </c>
      <c r="C155" s="503" t="s">
        <v>16</v>
      </c>
      <c r="D155" s="485">
        <v>20686</v>
      </c>
      <c r="E155" s="272">
        <v>159</v>
      </c>
      <c r="F155" s="273">
        <v>62</v>
      </c>
      <c r="G155" s="274">
        <v>5</v>
      </c>
      <c r="H155" s="275">
        <f>E155+F155</f>
        <v>221</v>
      </c>
      <c r="I155" s="272">
        <v>155</v>
      </c>
      <c r="J155" s="273">
        <v>80</v>
      </c>
      <c r="K155" s="274">
        <v>1</v>
      </c>
      <c r="L155" s="275">
        <f>I155+J155</f>
        <v>235</v>
      </c>
      <c r="M155" s="272"/>
      <c r="N155" s="273"/>
      <c r="O155" s="274"/>
      <c r="P155" s="275"/>
      <c r="Q155" s="272"/>
      <c r="R155" s="273"/>
      <c r="S155" s="274"/>
      <c r="T155" s="275"/>
      <c r="U155" s="276">
        <f aca="true" t="shared" si="44" ref="U155:W158">SUM(E155,I155,M155,Q155)</f>
        <v>314</v>
      </c>
      <c r="V155" s="276">
        <f t="shared" si="44"/>
        <v>142</v>
      </c>
      <c r="W155" s="276">
        <f t="shared" si="44"/>
        <v>6</v>
      </c>
      <c r="X155" s="404">
        <f>U155+V155</f>
        <v>456</v>
      </c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</row>
    <row r="156" spans="1:48" ht="15" customHeight="1" thickBot="1">
      <c r="A156" s="57">
        <v>2</v>
      </c>
      <c r="B156" s="504" t="s">
        <v>52</v>
      </c>
      <c r="C156" s="505" t="s">
        <v>16</v>
      </c>
      <c r="D156" s="196">
        <v>16802</v>
      </c>
      <c r="E156" s="443">
        <v>148</v>
      </c>
      <c r="F156" s="444">
        <v>81</v>
      </c>
      <c r="G156" s="445">
        <v>3</v>
      </c>
      <c r="H156" s="283">
        <f>E156+F156</f>
        <v>229</v>
      </c>
      <c r="I156" s="280">
        <v>145</v>
      </c>
      <c r="J156" s="281">
        <v>62</v>
      </c>
      <c r="K156" s="282">
        <v>2</v>
      </c>
      <c r="L156" s="449">
        <f>I156+J156</f>
        <v>207</v>
      </c>
      <c r="M156" s="443"/>
      <c r="N156" s="444"/>
      <c r="O156" s="445"/>
      <c r="P156" s="283"/>
      <c r="Q156" s="280"/>
      <c r="R156" s="281"/>
      <c r="S156" s="282"/>
      <c r="T156" s="449"/>
      <c r="U156" s="453">
        <f t="shared" si="44"/>
        <v>293</v>
      </c>
      <c r="V156" s="453">
        <f t="shared" si="44"/>
        <v>143</v>
      </c>
      <c r="W156" s="453">
        <f t="shared" si="44"/>
        <v>5</v>
      </c>
      <c r="X156" s="456">
        <f>U156+V156</f>
        <v>436</v>
      </c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</row>
    <row r="157" spans="1:48" ht="15" customHeight="1" thickTop="1">
      <c r="A157" s="392">
        <v>3</v>
      </c>
      <c r="B157" s="323" t="s">
        <v>167</v>
      </c>
      <c r="C157" s="324" t="s">
        <v>16</v>
      </c>
      <c r="D157" s="325">
        <v>22911</v>
      </c>
      <c r="E157" s="234">
        <v>151</v>
      </c>
      <c r="F157" s="235">
        <v>53</v>
      </c>
      <c r="G157" s="236">
        <v>6</v>
      </c>
      <c r="H157" s="237">
        <f>E157+F157</f>
        <v>204</v>
      </c>
      <c r="I157" s="234">
        <v>149</v>
      </c>
      <c r="J157" s="235">
        <v>50</v>
      </c>
      <c r="K157" s="236">
        <v>7</v>
      </c>
      <c r="L157" s="237">
        <f>I157+J157</f>
        <v>199</v>
      </c>
      <c r="M157" s="234"/>
      <c r="N157" s="235"/>
      <c r="O157" s="236"/>
      <c r="P157" s="237"/>
      <c r="Q157" s="234"/>
      <c r="R157" s="235"/>
      <c r="S157" s="236"/>
      <c r="T157" s="237"/>
      <c r="U157" s="238">
        <f t="shared" si="44"/>
        <v>300</v>
      </c>
      <c r="V157" s="238">
        <f t="shared" si="44"/>
        <v>103</v>
      </c>
      <c r="W157" s="238">
        <f t="shared" si="44"/>
        <v>13</v>
      </c>
      <c r="X157" s="232">
        <f>U157+V157</f>
        <v>403</v>
      </c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</row>
    <row r="158" spans="1:48" ht="15" customHeight="1" thickBot="1">
      <c r="A158" s="60">
        <v>4</v>
      </c>
      <c r="B158" s="416" t="s">
        <v>168</v>
      </c>
      <c r="C158" s="417" t="s">
        <v>26</v>
      </c>
      <c r="D158" s="103">
        <v>22821</v>
      </c>
      <c r="E158" s="248">
        <v>126</v>
      </c>
      <c r="F158" s="249">
        <v>63</v>
      </c>
      <c r="G158" s="250">
        <v>4</v>
      </c>
      <c r="H158" s="279">
        <f>E158+F158</f>
        <v>189</v>
      </c>
      <c r="I158" s="248">
        <v>139</v>
      </c>
      <c r="J158" s="249">
        <v>52</v>
      </c>
      <c r="K158" s="250">
        <v>4</v>
      </c>
      <c r="L158" s="279">
        <f>I158+J158</f>
        <v>191</v>
      </c>
      <c r="M158" s="248"/>
      <c r="N158" s="249"/>
      <c r="O158" s="250"/>
      <c r="P158" s="279"/>
      <c r="Q158" s="248"/>
      <c r="R158" s="249"/>
      <c r="S158" s="250"/>
      <c r="T158" s="279"/>
      <c r="U158" s="252">
        <f t="shared" si="44"/>
        <v>265</v>
      </c>
      <c r="V158" s="252">
        <f t="shared" si="44"/>
        <v>115</v>
      </c>
      <c r="W158" s="252">
        <f t="shared" si="44"/>
        <v>8</v>
      </c>
      <c r="X158" s="391">
        <f>U158+V158</f>
        <v>380</v>
      </c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</row>
    <row r="159" spans="1:48" ht="15" customHeight="1">
      <c r="A159" s="20"/>
      <c r="B159" s="21"/>
      <c r="C159" s="21"/>
      <c r="D159" s="22"/>
      <c r="E159" s="23"/>
      <c r="F159" s="23"/>
      <c r="G159" s="23"/>
      <c r="H159" s="24"/>
      <c r="I159" s="23"/>
      <c r="J159" s="23"/>
      <c r="K159" s="23"/>
      <c r="L159" s="24"/>
      <c r="M159" s="23"/>
      <c r="N159" s="23"/>
      <c r="O159" s="23"/>
      <c r="P159" s="24"/>
      <c r="Q159" s="23"/>
      <c r="R159" s="23"/>
      <c r="S159" s="23"/>
      <c r="T159" s="24"/>
      <c r="U159" s="25"/>
      <c r="V159" s="25"/>
      <c r="W159" s="25"/>
      <c r="X159" s="30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</row>
    <row r="160" spans="1:48" ht="15" customHeight="1">
      <c r="A160" s="20"/>
      <c r="B160" s="27" t="s">
        <v>169</v>
      </c>
      <c r="C160" s="21"/>
      <c r="D160" s="22"/>
      <c r="E160" s="23"/>
      <c r="F160" s="23"/>
      <c r="G160" s="23"/>
      <c r="H160" s="24"/>
      <c r="I160" s="23"/>
      <c r="J160" s="23"/>
      <c r="K160" s="23"/>
      <c r="L160" s="24"/>
      <c r="M160" s="23"/>
      <c r="N160" s="23"/>
      <c r="O160" s="23"/>
      <c r="P160" s="24"/>
      <c r="Q160" s="23"/>
      <c r="R160" s="23"/>
      <c r="S160" s="23"/>
      <c r="T160" s="24"/>
      <c r="U160" s="25"/>
      <c r="V160" s="25"/>
      <c r="W160" s="25"/>
      <c r="X160" s="30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</row>
    <row r="161" spans="1:48" ht="15" customHeight="1">
      <c r="A161" s="20"/>
      <c r="B161" s="27"/>
      <c r="C161" s="21"/>
      <c r="D161" s="22"/>
      <c r="E161" s="23"/>
      <c r="F161" s="23"/>
      <c r="G161" s="23"/>
      <c r="H161" s="24"/>
      <c r="I161" s="23"/>
      <c r="J161" s="23"/>
      <c r="K161" s="23"/>
      <c r="L161" s="24"/>
      <c r="M161" s="23"/>
      <c r="N161" s="23"/>
      <c r="O161" s="23"/>
      <c r="P161" s="24"/>
      <c r="Q161" s="23"/>
      <c r="R161" s="23"/>
      <c r="S161" s="23"/>
      <c r="T161" s="24"/>
      <c r="U161" s="25"/>
      <c r="V161" s="25"/>
      <c r="W161" s="25"/>
      <c r="X161" s="30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</row>
    <row r="162" spans="25:48" s="33" customFormat="1" ht="15" customHeight="1"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</row>
    <row r="163" spans="1:48" s="33" customFormat="1" ht="25.5" customHeight="1" thickBot="1">
      <c r="A163" s="62" t="s">
        <v>57</v>
      </c>
      <c r="B163" s="62"/>
      <c r="C163" s="62"/>
      <c r="D163" s="62"/>
      <c r="E163" s="61" t="s">
        <v>24</v>
      </c>
      <c r="F163" s="61"/>
      <c r="G163" s="61"/>
      <c r="H163" s="61"/>
      <c r="I163" s="61"/>
      <c r="J163" s="1"/>
      <c r="K163" s="1"/>
      <c r="L163" s="1"/>
      <c r="M163" s="1"/>
      <c r="N163" s="63" t="s">
        <v>170</v>
      </c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</row>
    <row r="164" spans="1:48" s="33" customFormat="1" ht="13.5" customHeight="1">
      <c r="A164" s="72" t="s">
        <v>19</v>
      </c>
      <c r="B164" s="78" t="s">
        <v>0</v>
      </c>
      <c r="C164" s="78" t="s">
        <v>1</v>
      </c>
      <c r="D164" s="81" t="s">
        <v>10</v>
      </c>
      <c r="E164" s="64" t="s">
        <v>2</v>
      </c>
      <c r="F164" s="65"/>
      <c r="G164" s="65"/>
      <c r="H164" s="66"/>
      <c r="I164" s="64" t="s">
        <v>7</v>
      </c>
      <c r="J164" s="65"/>
      <c r="K164" s="65"/>
      <c r="L164" s="66"/>
      <c r="M164" s="64" t="s">
        <v>8</v>
      </c>
      <c r="N164" s="65"/>
      <c r="O164" s="65"/>
      <c r="P164" s="66"/>
      <c r="Q164" s="64" t="s">
        <v>9</v>
      </c>
      <c r="R164" s="65"/>
      <c r="S164" s="65"/>
      <c r="T164" s="66"/>
      <c r="U164" s="74" t="s">
        <v>6</v>
      </c>
      <c r="V164" s="75"/>
      <c r="W164" s="75"/>
      <c r="X164" s="76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</row>
    <row r="165" spans="1:48" s="33" customFormat="1" ht="16.5" customHeight="1" thickBot="1">
      <c r="A165" s="77"/>
      <c r="B165" s="79"/>
      <c r="C165" s="79"/>
      <c r="D165" s="82"/>
      <c r="E165" s="45" t="s">
        <v>3</v>
      </c>
      <c r="F165" s="4" t="s">
        <v>4</v>
      </c>
      <c r="G165" s="5" t="s">
        <v>5</v>
      </c>
      <c r="H165" s="46" t="s">
        <v>11</v>
      </c>
      <c r="I165" s="45" t="s">
        <v>3</v>
      </c>
      <c r="J165" s="4" t="s">
        <v>4</v>
      </c>
      <c r="K165" s="5" t="s">
        <v>5</v>
      </c>
      <c r="L165" s="46" t="s">
        <v>11</v>
      </c>
      <c r="M165" s="45" t="s">
        <v>3</v>
      </c>
      <c r="N165" s="4" t="s">
        <v>4</v>
      </c>
      <c r="O165" s="5" t="s">
        <v>5</v>
      </c>
      <c r="P165" s="46" t="s">
        <v>11</v>
      </c>
      <c r="Q165" s="45" t="s">
        <v>3</v>
      </c>
      <c r="R165" s="4" t="s">
        <v>4</v>
      </c>
      <c r="S165" s="5" t="s">
        <v>5</v>
      </c>
      <c r="T165" s="46" t="s">
        <v>11</v>
      </c>
      <c r="U165" s="6" t="s">
        <v>3</v>
      </c>
      <c r="V165" s="4" t="s">
        <v>4</v>
      </c>
      <c r="W165" s="5" t="s">
        <v>5</v>
      </c>
      <c r="X165" s="7" t="s">
        <v>11</v>
      </c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</row>
    <row r="166" spans="1:48" ht="15" customHeight="1" thickBot="1">
      <c r="A166" s="58">
        <v>1</v>
      </c>
      <c r="B166" s="506" t="s">
        <v>171</v>
      </c>
      <c r="C166" s="507" t="s">
        <v>26</v>
      </c>
      <c r="D166" s="508">
        <v>22225</v>
      </c>
      <c r="E166" s="393">
        <v>131</v>
      </c>
      <c r="F166" s="394">
        <v>44</v>
      </c>
      <c r="G166" s="395">
        <v>9</v>
      </c>
      <c r="H166" s="375">
        <f>E166+F166</f>
        <v>175</v>
      </c>
      <c r="I166" s="393">
        <v>157</v>
      </c>
      <c r="J166" s="394">
        <v>53</v>
      </c>
      <c r="K166" s="395">
        <v>7</v>
      </c>
      <c r="L166" s="375">
        <f>I166+J166</f>
        <v>210</v>
      </c>
      <c r="M166" s="393"/>
      <c r="N166" s="394"/>
      <c r="O166" s="395"/>
      <c r="P166" s="375"/>
      <c r="Q166" s="393"/>
      <c r="R166" s="394"/>
      <c r="S166" s="395"/>
      <c r="T166" s="375"/>
      <c r="U166" s="396">
        <f aca="true" t="shared" si="45" ref="U166:W169">E166+I166+M166+Q166</f>
        <v>288</v>
      </c>
      <c r="V166" s="396">
        <f t="shared" si="45"/>
        <v>97</v>
      </c>
      <c r="W166" s="396">
        <f t="shared" si="45"/>
        <v>16</v>
      </c>
      <c r="X166" s="509">
        <f>U166+V166</f>
        <v>385</v>
      </c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</row>
    <row r="167" spans="1:48" ht="15" customHeight="1" thickTop="1">
      <c r="A167" s="55">
        <v>2</v>
      </c>
      <c r="B167" s="323" t="s">
        <v>172</v>
      </c>
      <c r="C167" s="324" t="s">
        <v>16</v>
      </c>
      <c r="D167" s="325">
        <v>22108</v>
      </c>
      <c r="E167" s="234">
        <v>131</v>
      </c>
      <c r="F167" s="235">
        <v>52</v>
      </c>
      <c r="G167" s="236">
        <v>8</v>
      </c>
      <c r="H167" s="237">
        <f>E167+F167</f>
        <v>183</v>
      </c>
      <c r="I167" s="234">
        <v>114</v>
      </c>
      <c r="J167" s="235">
        <v>68</v>
      </c>
      <c r="K167" s="236">
        <v>3</v>
      </c>
      <c r="L167" s="237">
        <f>I167+J167</f>
        <v>182</v>
      </c>
      <c r="M167" s="234"/>
      <c r="N167" s="235"/>
      <c r="O167" s="236"/>
      <c r="P167" s="237"/>
      <c r="Q167" s="234"/>
      <c r="R167" s="235"/>
      <c r="S167" s="236"/>
      <c r="T167" s="237"/>
      <c r="U167" s="238">
        <f t="shared" si="45"/>
        <v>245</v>
      </c>
      <c r="V167" s="238">
        <f t="shared" si="45"/>
        <v>120</v>
      </c>
      <c r="W167" s="238">
        <f t="shared" si="45"/>
        <v>11</v>
      </c>
      <c r="X167" s="232">
        <f>U167+V167</f>
        <v>365</v>
      </c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</row>
    <row r="168" spans="1:48" ht="15" customHeight="1">
      <c r="A168" s="40">
        <v>3</v>
      </c>
      <c r="B168" s="298" t="s">
        <v>173</v>
      </c>
      <c r="C168" s="299" t="s">
        <v>32</v>
      </c>
      <c r="D168" s="87">
        <v>21919</v>
      </c>
      <c r="E168" s="263">
        <v>133</v>
      </c>
      <c r="F168" s="264">
        <v>36</v>
      </c>
      <c r="G168" s="265">
        <v>11</v>
      </c>
      <c r="H168" s="219">
        <f>E168+F168</f>
        <v>169</v>
      </c>
      <c r="I168" s="263">
        <v>139</v>
      </c>
      <c r="J168" s="264">
        <v>53</v>
      </c>
      <c r="K168" s="265">
        <v>4</v>
      </c>
      <c r="L168" s="219">
        <f>I168+J168</f>
        <v>192</v>
      </c>
      <c r="M168" s="263"/>
      <c r="N168" s="264"/>
      <c r="O168" s="265"/>
      <c r="P168" s="219"/>
      <c r="Q168" s="263"/>
      <c r="R168" s="264"/>
      <c r="S168" s="265"/>
      <c r="T168" s="219"/>
      <c r="U168" s="220">
        <f t="shared" si="45"/>
        <v>272</v>
      </c>
      <c r="V168" s="220">
        <f t="shared" si="45"/>
        <v>89</v>
      </c>
      <c r="W168" s="220">
        <f t="shared" si="45"/>
        <v>15</v>
      </c>
      <c r="X168" s="215">
        <f>U168+V168</f>
        <v>361</v>
      </c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</row>
    <row r="169" spans="1:48" ht="15" customHeight="1" thickBot="1">
      <c r="A169" s="60">
        <v>5</v>
      </c>
      <c r="B169" s="416" t="s">
        <v>174</v>
      </c>
      <c r="C169" s="417" t="s">
        <v>16</v>
      </c>
      <c r="D169" s="103">
        <v>22110</v>
      </c>
      <c r="E169" s="248">
        <v>138</v>
      </c>
      <c r="F169" s="249">
        <v>27</v>
      </c>
      <c r="G169" s="250">
        <v>15</v>
      </c>
      <c r="H169" s="279">
        <f>E169+F169</f>
        <v>165</v>
      </c>
      <c r="I169" s="248">
        <v>136</v>
      </c>
      <c r="J169" s="249">
        <v>48</v>
      </c>
      <c r="K169" s="250">
        <v>6</v>
      </c>
      <c r="L169" s="279">
        <f>I169+J169</f>
        <v>184</v>
      </c>
      <c r="M169" s="248"/>
      <c r="N169" s="249"/>
      <c r="O169" s="250"/>
      <c r="P169" s="279"/>
      <c r="Q169" s="248"/>
      <c r="R169" s="249"/>
      <c r="S169" s="250"/>
      <c r="T169" s="279"/>
      <c r="U169" s="252">
        <f t="shared" si="45"/>
        <v>274</v>
      </c>
      <c r="V169" s="252">
        <f t="shared" si="45"/>
        <v>75</v>
      </c>
      <c r="W169" s="252">
        <f t="shared" si="45"/>
        <v>21</v>
      </c>
      <c r="X169" s="391">
        <f>U169+V169</f>
        <v>349</v>
      </c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</row>
    <row r="170" spans="1:48" ht="15" customHeight="1">
      <c r="A170" s="20"/>
      <c r="B170" s="21"/>
      <c r="C170" s="21"/>
      <c r="D170" s="22"/>
      <c r="E170" s="23"/>
      <c r="F170" s="23"/>
      <c r="G170" s="23"/>
      <c r="H170" s="24"/>
      <c r="I170" s="23"/>
      <c r="J170" s="23"/>
      <c r="K170" s="23"/>
      <c r="L170" s="24"/>
      <c r="M170" s="23"/>
      <c r="N170" s="23"/>
      <c r="O170" s="23"/>
      <c r="P170" s="24"/>
      <c r="Q170" s="23"/>
      <c r="R170" s="23"/>
      <c r="S170" s="23"/>
      <c r="T170" s="24"/>
      <c r="U170" s="25"/>
      <c r="V170" s="25"/>
      <c r="W170" s="25"/>
      <c r="X170" s="30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</row>
    <row r="171" spans="1:48" ht="15" customHeight="1">
      <c r="A171" s="20"/>
      <c r="B171" s="27" t="s">
        <v>175</v>
      </c>
      <c r="C171" s="21"/>
      <c r="D171" s="22"/>
      <c r="E171" s="23"/>
      <c r="F171" s="23"/>
      <c r="G171" s="23"/>
      <c r="H171" s="24"/>
      <c r="I171" s="23"/>
      <c r="J171" s="23"/>
      <c r="K171" s="23"/>
      <c r="L171" s="24"/>
      <c r="M171" s="23"/>
      <c r="N171" s="23"/>
      <c r="O171" s="23"/>
      <c r="P171" s="24"/>
      <c r="Q171" s="23"/>
      <c r="R171" s="23"/>
      <c r="S171" s="23"/>
      <c r="T171" s="24"/>
      <c r="U171" s="25"/>
      <c r="V171" s="25"/>
      <c r="W171" s="25"/>
      <c r="X171" s="30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</row>
    <row r="172" spans="1:48" ht="15" customHeight="1">
      <c r="A172" s="20"/>
      <c r="B172" s="27"/>
      <c r="C172" s="21"/>
      <c r="D172" s="22"/>
      <c r="E172" s="23"/>
      <c r="F172" s="23"/>
      <c r="G172" s="23"/>
      <c r="H172" s="24"/>
      <c r="I172" s="23"/>
      <c r="J172" s="23"/>
      <c r="K172" s="23"/>
      <c r="L172" s="24"/>
      <c r="M172" s="23"/>
      <c r="N172" s="23"/>
      <c r="O172" s="23"/>
      <c r="P172" s="24"/>
      <c r="Q172" s="23"/>
      <c r="R172" s="23"/>
      <c r="S172" s="23"/>
      <c r="T172" s="24"/>
      <c r="U172" s="25"/>
      <c r="V172" s="25"/>
      <c r="W172" s="25"/>
      <c r="X172" s="30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</row>
    <row r="173" spans="1:48" s="2" customFormat="1" ht="15" customHeight="1">
      <c r="A173" s="83"/>
      <c r="B173" s="83"/>
      <c r="C173" s="83"/>
      <c r="D173" s="83"/>
      <c r="E173" s="84"/>
      <c r="F173" s="84"/>
      <c r="G173" s="84"/>
      <c r="H173" s="84"/>
      <c r="I173" s="84"/>
      <c r="J173" s="34"/>
      <c r="K173" s="34"/>
      <c r="L173" s="34"/>
      <c r="M173" s="34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</row>
    <row r="174" spans="1:48" s="33" customFormat="1" ht="25.5" customHeight="1" thickBot="1">
      <c r="A174" s="62" t="s">
        <v>57</v>
      </c>
      <c r="B174" s="62"/>
      <c r="C174" s="62"/>
      <c r="D174" s="62"/>
      <c r="E174" s="84" t="s">
        <v>25</v>
      </c>
      <c r="F174" s="84"/>
      <c r="G174" s="84"/>
      <c r="H174" s="84"/>
      <c r="I174" s="84"/>
      <c r="J174" s="34"/>
      <c r="K174" s="34"/>
      <c r="L174" s="34"/>
      <c r="M174" s="34"/>
      <c r="N174" s="63" t="s">
        <v>170</v>
      </c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</row>
    <row r="175" spans="1:48" s="33" customFormat="1" ht="13.5" customHeight="1">
      <c r="A175" s="72" t="s">
        <v>19</v>
      </c>
      <c r="B175" s="78" t="s">
        <v>0</v>
      </c>
      <c r="C175" s="78" t="s">
        <v>1</v>
      </c>
      <c r="D175" s="81" t="s">
        <v>10</v>
      </c>
      <c r="E175" s="64" t="s">
        <v>2</v>
      </c>
      <c r="F175" s="65"/>
      <c r="G175" s="65"/>
      <c r="H175" s="66"/>
      <c r="I175" s="64" t="s">
        <v>7</v>
      </c>
      <c r="J175" s="65"/>
      <c r="K175" s="65"/>
      <c r="L175" s="66"/>
      <c r="M175" s="64" t="s">
        <v>8</v>
      </c>
      <c r="N175" s="65"/>
      <c r="O175" s="65"/>
      <c r="P175" s="66"/>
      <c r="Q175" s="64" t="s">
        <v>9</v>
      </c>
      <c r="R175" s="65"/>
      <c r="S175" s="65"/>
      <c r="T175" s="66"/>
      <c r="U175" s="74" t="s">
        <v>6</v>
      </c>
      <c r="V175" s="75"/>
      <c r="W175" s="75"/>
      <c r="X175" s="76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</row>
    <row r="176" spans="1:48" s="33" customFormat="1" ht="16.5" customHeight="1" thickBot="1">
      <c r="A176" s="77"/>
      <c r="B176" s="79"/>
      <c r="C176" s="79"/>
      <c r="D176" s="82"/>
      <c r="E176" s="131" t="s">
        <v>3</v>
      </c>
      <c r="F176" s="132" t="s">
        <v>4</v>
      </c>
      <c r="G176" s="133" t="s">
        <v>5</v>
      </c>
      <c r="H176" s="134" t="s">
        <v>11</v>
      </c>
      <c r="I176" s="131" t="s">
        <v>3</v>
      </c>
      <c r="J176" s="132" t="s">
        <v>4</v>
      </c>
      <c r="K176" s="133" t="s">
        <v>5</v>
      </c>
      <c r="L176" s="134" t="s">
        <v>11</v>
      </c>
      <c r="M176" s="131" t="s">
        <v>3</v>
      </c>
      <c r="N176" s="132" t="s">
        <v>4</v>
      </c>
      <c r="O176" s="133" t="s">
        <v>5</v>
      </c>
      <c r="P176" s="134" t="s">
        <v>11</v>
      </c>
      <c r="Q176" s="131" t="s">
        <v>3</v>
      </c>
      <c r="R176" s="132" t="s">
        <v>4</v>
      </c>
      <c r="S176" s="133" t="s">
        <v>5</v>
      </c>
      <c r="T176" s="134" t="s">
        <v>11</v>
      </c>
      <c r="U176" s="135" t="s">
        <v>3</v>
      </c>
      <c r="V176" s="132" t="s">
        <v>4</v>
      </c>
      <c r="W176" s="133" t="s">
        <v>5</v>
      </c>
      <c r="X176" s="7" t="s">
        <v>11</v>
      </c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</row>
    <row r="177" spans="1:48" ht="15" customHeight="1" thickBot="1">
      <c r="A177" s="58">
        <v>1</v>
      </c>
      <c r="B177" s="506" t="s">
        <v>176</v>
      </c>
      <c r="C177" s="507" t="s">
        <v>16</v>
      </c>
      <c r="D177" s="508">
        <v>21502</v>
      </c>
      <c r="E177" s="512">
        <v>152</v>
      </c>
      <c r="F177" s="513">
        <v>72</v>
      </c>
      <c r="G177" s="514">
        <v>4</v>
      </c>
      <c r="H177" s="515">
        <f aca="true" t="shared" si="46" ref="H177:H188">E177+F177</f>
        <v>224</v>
      </c>
      <c r="I177" s="512">
        <v>143</v>
      </c>
      <c r="J177" s="513">
        <v>63</v>
      </c>
      <c r="K177" s="514">
        <v>4</v>
      </c>
      <c r="L177" s="515">
        <f aca="true" t="shared" si="47" ref="L177:L188">I177+J177</f>
        <v>206</v>
      </c>
      <c r="M177" s="512"/>
      <c r="N177" s="513"/>
      <c r="O177" s="514"/>
      <c r="P177" s="515"/>
      <c r="Q177" s="512"/>
      <c r="R177" s="513"/>
      <c r="S177" s="514"/>
      <c r="T177" s="515"/>
      <c r="U177" s="516">
        <f aca="true" t="shared" si="48" ref="U177:W188">E177+I177+M177+Q177</f>
        <v>295</v>
      </c>
      <c r="V177" s="516">
        <f t="shared" si="48"/>
        <v>135</v>
      </c>
      <c r="W177" s="516">
        <f t="shared" si="48"/>
        <v>8</v>
      </c>
      <c r="X177" s="517">
        <f aca="true" t="shared" si="49" ref="X177:X188">U177+V177</f>
        <v>430</v>
      </c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</row>
    <row r="178" spans="1:48" ht="15" customHeight="1" thickTop="1">
      <c r="A178" s="55">
        <v>2</v>
      </c>
      <c r="B178" s="323" t="s">
        <v>177</v>
      </c>
      <c r="C178" s="324" t="s">
        <v>32</v>
      </c>
      <c r="D178" s="325">
        <v>19865</v>
      </c>
      <c r="E178" s="234">
        <v>147</v>
      </c>
      <c r="F178" s="235">
        <v>44</v>
      </c>
      <c r="G178" s="236">
        <v>8</v>
      </c>
      <c r="H178" s="237">
        <f t="shared" si="46"/>
        <v>191</v>
      </c>
      <c r="I178" s="234">
        <v>146</v>
      </c>
      <c r="J178" s="235">
        <v>79</v>
      </c>
      <c r="K178" s="236">
        <v>0</v>
      </c>
      <c r="L178" s="237">
        <f t="shared" si="47"/>
        <v>225</v>
      </c>
      <c r="M178" s="234"/>
      <c r="N178" s="235"/>
      <c r="O178" s="236"/>
      <c r="P178" s="237"/>
      <c r="Q178" s="234"/>
      <c r="R178" s="235"/>
      <c r="S178" s="236"/>
      <c r="T178" s="237"/>
      <c r="U178" s="238">
        <f t="shared" si="48"/>
        <v>293</v>
      </c>
      <c r="V178" s="238">
        <f t="shared" si="48"/>
        <v>123</v>
      </c>
      <c r="W178" s="238">
        <f t="shared" si="48"/>
        <v>8</v>
      </c>
      <c r="X178" s="232">
        <f t="shared" si="49"/>
        <v>416</v>
      </c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</row>
    <row r="179" spans="1:48" ht="15" customHeight="1">
      <c r="A179" s="40">
        <v>3</v>
      </c>
      <c r="B179" s="298" t="s">
        <v>178</v>
      </c>
      <c r="C179" s="299" t="s">
        <v>28</v>
      </c>
      <c r="D179" s="87">
        <v>22548</v>
      </c>
      <c r="E179" s="263">
        <v>136</v>
      </c>
      <c r="F179" s="264">
        <v>69</v>
      </c>
      <c r="G179" s="265">
        <v>3</v>
      </c>
      <c r="H179" s="219">
        <f t="shared" si="46"/>
        <v>205</v>
      </c>
      <c r="I179" s="263">
        <v>140</v>
      </c>
      <c r="J179" s="264">
        <v>63</v>
      </c>
      <c r="K179" s="265">
        <v>3</v>
      </c>
      <c r="L179" s="219">
        <f t="shared" si="47"/>
        <v>203</v>
      </c>
      <c r="M179" s="263"/>
      <c r="N179" s="264"/>
      <c r="O179" s="265"/>
      <c r="P179" s="219"/>
      <c r="Q179" s="263"/>
      <c r="R179" s="264"/>
      <c r="S179" s="265"/>
      <c r="T179" s="219"/>
      <c r="U179" s="220">
        <f t="shared" si="48"/>
        <v>276</v>
      </c>
      <c r="V179" s="220">
        <f t="shared" si="48"/>
        <v>132</v>
      </c>
      <c r="W179" s="220">
        <f t="shared" si="48"/>
        <v>6</v>
      </c>
      <c r="X179" s="215">
        <f t="shared" si="49"/>
        <v>408</v>
      </c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</row>
    <row r="180" spans="1:48" ht="15" customHeight="1">
      <c r="A180" s="40">
        <v>4</v>
      </c>
      <c r="B180" s="298" t="s">
        <v>179</v>
      </c>
      <c r="C180" s="299" t="s">
        <v>42</v>
      </c>
      <c r="D180" s="87">
        <v>22520</v>
      </c>
      <c r="E180" s="263">
        <v>163</v>
      </c>
      <c r="F180" s="264">
        <v>59</v>
      </c>
      <c r="G180" s="265">
        <v>4</v>
      </c>
      <c r="H180" s="219">
        <f t="shared" si="46"/>
        <v>222</v>
      </c>
      <c r="I180" s="263">
        <v>114</v>
      </c>
      <c r="J180" s="264">
        <v>53</v>
      </c>
      <c r="K180" s="265">
        <v>8</v>
      </c>
      <c r="L180" s="219">
        <f t="shared" si="47"/>
        <v>167</v>
      </c>
      <c r="M180" s="263"/>
      <c r="N180" s="264"/>
      <c r="O180" s="265"/>
      <c r="P180" s="219"/>
      <c r="Q180" s="263"/>
      <c r="R180" s="264"/>
      <c r="S180" s="265"/>
      <c r="T180" s="219"/>
      <c r="U180" s="220">
        <f t="shared" si="48"/>
        <v>277</v>
      </c>
      <c r="V180" s="220">
        <f t="shared" si="48"/>
        <v>112</v>
      </c>
      <c r="W180" s="220">
        <f t="shared" si="48"/>
        <v>12</v>
      </c>
      <c r="X180" s="256">
        <f t="shared" si="49"/>
        <v>389</v>
      </c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</row>
    <row r="181" spans="1:48" ht="15" customHeight="1">
      <c r="A181" s="40">
        <v>5</v>
      </c>
      <c r="B181" s="298" t="s">
        <v>180</v>
      </c>
      <c r="C181" s="299" t="s">
        <v>42</v>
      </c>
      <c r="D181" s="87">
        <v>22203</v>
      </c>
      <c r="E181" s="263">
        <v>142</v>
      </c>
      <c r="F181" s="264">
        <v>79</v>
      </c>
      <c r="G181" s="265">
        <v>5</v>
      </c>
      <c r="H181" s="219">
        <f t="shared" si="46"/>
        <v>221</v>
      </c>
      <c r="I181" s="263">
        <v>121</v>
      </c>
      <c r="J181" s="264">
        <v>45</v>
      </c>
      <c r="K181" s="265">
        <v>8</v>
      </c>
      <c r="L181" s="219">
        <f t="shared" si="47"/>
        <v>166</v>
      </c>
      <c r="M181" s="263"/>
      <c r="N181" s="264"/>
      <c r="O181" s="265"/>
      <c r="P181" s="219"/>
      <c r="Q181" s="263"/>
      <c r="R181" s="264"/>
      <c r="S181" s="265"/>
      <c r="T181" s="219"/>
      <c r="U181" s="220">
        <f t="shared" si="48"/>
        <v>263</v>
      </c>
      <c r="V181" s="220">
        <f t="shared" si="48"/>
        <v>124</v>
      </c>
      <c r="W181" s="220">
        <f t="shared" si="48"/>
        <v>13</v>
      </c>
      <c r="X181" s="256">
        <f t="shared" si="49"/>
        <v>387</v>
      </c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</row>
    <row r="182" spans="1:48" ht="15" customHeight="1">
      <c r="A182" s="40">
        <v>6</v>
      </c>
      <c r="B182" s="298" t="s">
        <v>181</v>
      </c>
      <c r="C182" s="299" t="s">
        <v>42</v>
      </c>
      <c r="D182" s="87">
        <v>22206</v>
      </c>
      <c r="E182" s="263">
        <v>115</v>
      </c>
      <c r="F182" s="264">
        <v>78</v>
      </c>
      <c r="G182" s="265">
        <v>2</v>
      </c>
      <c r="H182" s="219">
        <f t="shared" si="46"/>
        <v>193</v>
      </c>
      <c r="I182" s="263">
        <v>134</v>
      </c>
      <c r="J182" s="264">
        <v>52</v>
      </c>
      <c r="K182" s="265">
        <v>4</v>
      </c>
      <c r="L182" s="219">
        <f t="shared" si="47"/>
        <v>186</v>
      </c>
      <c r="M182" s="263"/>
      <c r="N182" s="264"/>
      <c r="O182" s="265"/>
      <c r="P182" s="219"/>
      <c r="Q182" s="263"/>
      <c r="R182" s="264"/>
      <c r="S182" s="265"/>
      <c r="T182" s="219"/>
      <c r="U182" s="220">
        <f t="shared" si="48"/>
        <v>249</v>
      </c>
      <c r="V182" s="220">
        <f t="shared" si="48"/>
        <v>130</v>
      </c>
      <c r="W182" s="220">
        <f t="shared" si="48"/>
        <v>6</v>
      </c>
      <c r="X182" s="256">
        <f t="shared" si="49"/>
        <v>379</v>
      </c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</row>
    <row r="183" spans="1:48" ht="15" customHeight="1">
      <c r="A183" s="40">
        <v>7</v>
      </c>
      <c r="B183" s="298" t="s">
        <v>182</v>
      </c>
      <c r="C183" s="299" t="s">
        <v>42</v>
      </c>
      <c r="D183" s="87">
        <v>22522</v>
      </c>
      <c r="E183" s="263">
        <v>123</v>
      </c>
      <c r="F183" s="264">
        <v>48</v>
      </c>
      <c r="G183" s="265">
        <v>4</v>
      </c>
      <c r="H183" s="219">
        <f t="shared" si="46"/>
        <v>171</v>
      </c>
      <c r="I183" s="263">
        <v>134</v>
      </c>
      <c r="J183" s="264">
        <v>52</v>
      </c>
      <c r="K183" s="265">
        <v>8</v>
      </c>
      <c r="L183" s="219">
        <f t="shared" si="47"/>
        <v>186</v>
      </c>
      <c r="M183" s="263"/>
      <c r="N183" s="264"/>
      <c r="O183" s="265"/>
      <c r="P183" s="219"/>
      <c r="Q183" s="263"/>
      <c r="R183" s="264"/>
      <c r="S183" s="265"/>
      <c r="T183" s="219"/>
      <c r="U183" s="220">
        <f t="shared" si="48"/>
        <v>257</v>
      </c>
      <c r="V183" s="220">
        <f t="shared" si="48"/>
        <v>100</v>
      </c>
      <c r="W183" s="220">
        <f t="shared" si="48"/>
        <v>12</v>
      </c>
      <c r="X183" s="256">
        <f t="shared" si="49"/>
        <v>357</v>
      </c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</row>
    <row r="184" spans="1:48" ht="15" customHeight="1">
      <c r="A184" s="40">
        <v>8</v>
      </c>
      <c r="B184" s="298" t="s">
        <v>183</v>
      </c>
      <c r="C184" s="299" t="s">
        <v>42</v>
      </c>
      <c r="D184" s="87">
        <v>22204</v>
      </c>
      <c r="E184" s="263">
        <v>125</v>
      </c>
      <c r="F184" s="264">
        <v>61</v>
      </c>
      <c r="G184" s="265">
        <v>7</v>
      </c>
      <c r="H184" s="219">
        <f t="shared" si="46"/>
        <v>186</v>
      </c>
      <c r="I184" s="263">
        <v>129</v>
      </c>
      <c r="J184" s="264">
        <v>41</v>
      </c>
      <c r="K184" s="265">
        <v>6</v>
      </c>
      <c r="L184" s="219">
        <f t="shared" si="47"/>
        <v>170</v>
      </c>
      <c r="M184" s="263"/>
      <c r="N184" s="264"/>
      <c r="O184" s="265"/>
      <c r="P184" s="219"/>
      <c r="Q184" s="263"/>
      <c r="R184" s="264"/>
      <c r="S184" s="265"/>
      <c r="T184" s="219"/>
      <c r="U184" s="220">
        <f t="shared" si="48"/>
        <v>254</v>
      </c>
      <c r="V184" s="220">
        <f t="shared" si="48"/>
        <v>102</v>
      </c>
      <c r="W184" s="220">
        <f t="shared" si="48"/>
        <v>13</v>
      </c>
      <c r="X184" s="256">
        <f t="shared" si="49"/>
        <v>356</v>
      </c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</row>
    <row r="185" spans="1:48" ht="15" customHeight="1">
      <c r="A185" s="40">
        <v>9</v>
      </c>
      <c r="B185" s="298" t="s">
        <v>184</v>
      </c>
      <c r="C185" s="299" t="s">
        <v>42</v>
      </c>
      <c r="D185" s="87">
        <v>22670</v>
      </c>
      <c r="E185" s="263">
        <v>129</v>
      </c>
      <c r="F185" s="264">
        <v>39</v>
      </c>
      <c r="G185" s="265">
        <v>7</v>
      </c>
      <c r="H185" s="219">
        <f t="shared" si="46"/>
        <v>168</v>
      </c>
      <c r="I185" s="263">
        <v>131</v>
      </c>
      <c r="J185" s="264">
        <v>35</v>
      </c>
      <c r="K185" s="265">
        <v>14</v>
      </c>
      <c r="L185" s="219">
        <f t="shared" si="47"/>
        <v>166</v>
      </c>
      <c r="M185" s="263"/>
      <c r="N185" s="264"/>
      <c r="O185" s="265"/>
      <c r="P185" s="219"/>
      <c r="Q185" s="263"/>
      <c r="R185" s="264"/>
      <c r="S185" s="265"/>
      <c r="T185" s="219"/>
      <c r="U185" s="220">
        <f t="shared" si="48"/>
        <v>260</v>
      </c>
      <c r="V185" s="220">
        <f t="shared" si="48"/>
        <v>74</v>
      </c>
      <c r="W185" s="220">
        <f t="shared" si="48"/>
        <v>21</v>
      </c>
      <c r="X185" s="256">
        <f t="shared" si="49"/>
        <v>334</v>
      </c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</row>
    <row r="186" spans="1:48" ht="15" customHeight="1">
      <c r="A186" s="40">
        <v>10</v>
      </c>
      <c r="B186" s="298" t="s">
        <v>185</v>
      </c>
      <c r="C186" s="299" t="s">
        <v>42</v>
      </c>
      <c r="D186" s="87">
        <v>22886</v>
      </c>
      <c r="E186" s="263">
        <v>117</v>
      </c>
      <c r="F186" s="264">
        <v>51</v>
      </c>
      <c r="G186" s="265">
        <v>7</v>
      </c>
      <c r="H186" s="219">
        <f t="shared" si="46"/>
        <v>168</v>
      </c>
      <c r="I186" s="263">
        <v>118</v>
      </c>
      <c r="J186" s="264">
        <v>44</v>
      </c>
      <c r="K186" s="265">
        <v>7</v>
      </c>
      <c r="L186" s="219">
        <f t="shared" si="47"/>
        <v>162</v>
      </c>
      <c r="M186" s="263"/>
      <c r="N186" s="264"/>
      <c r="O186" s="265"/>
      <c r="P186" s="219"/>
      <c r="Q186" s="263"/>
      <c r="R186" s="264"/>
      <c r="S186" s="265"/>
      <c r="T186" s="219"/>
      <c r="U186" s="220">
        <f t="shared" si="48"/>
        <v>235</v>
      </c>
      <c r="V186" s="220">
        <f t="shared" si="48"/>
        <v>95</v>
      </c>
      <c r="W186" s="220">
        <f t="shared" si="48"/>
        <v>14</v>
      </c>
      <c r="X186" s="256">
        <f t="shared" si="49"/>
        <v>330</v>
      </c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</row>
    <row r="187" spans="1:48" ht="15" customHeight="1">
      <c r="A187" s="40">
        <v>11</v>
      </c>
      <c r="B187" s="298" t="s">
        <v>186</v>
      </c>
      <c r="C187" s="299" t="s">
        <v>42</v>
      </c>
      <c r="D187" s="87">
        <v>22524</v>
      </c>
      <c r="E187" s="263">
        <v>118</v>
      </c>
      <c r="F187" s="264">
        <v>35</v>
      </c>
      <c r="G187" s="265">
        <v>12</v>
      </c>
      <c r="H187" s="219">
        <f t="shared" si="46"/>
        <v>153</v>
      </c>
      <c r="I187" s="263">
        <v>125</v>
      </c>
      <c r="J187" s="264">
        <v>45</v>
      </c>
      <c r="K187" s="265">
        <v>7</v>
      </c>
      <c r="L187" s="219">
        <f t="shared" si="47"/>
        <v>170</v>
      </c>
      <c r="M187" s="263"/>
      <c r="N187" s="264"/>
      <c r="O187" s="265"/>
      <c r="P187" s="219"/>
      <c r="Q187" s="263"/>
      <c r="R187" s="264"/>
      <c r="S187" s="265"/>
      <c r="T187" s="219"/>
      <c r="U187" s="220">
        <f t="shared" si="48"/>
        <v>243</v>
      </c>
      <c r="V187" s="220">
        <f t="shared" si="48"/>
        <v>80</v>
      </c>
      <c r="W187" s="220">
        <f t="shared" si="48"/>
        <v>19</v>
      </c>
      <c r="X187" s="256">
        <f t="shared" si="49"/>
        <v>323</v>
      </c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</row>
    <row r="188" spans="1:48" ht="15" customHeight="1" thickBot="1">
      <c r="A188" s="60">
        <v>12</v>
      </c>
      <c r="B188" s="416" t="s">
        <v>187</v>
      </c>
      <c r="C188" s="417" t="s">
        <v>16</v>
      </c>
      <c r="D188" s="103">
        <v>22109</v>
      </c>
      <c r="E188" s="248">
        <v>107</v>
      </c>
      <c r="F188" s="249">
        <v>44</v>
      </c>
      <c r="G188" s="250">
        <v>7</v>
      </c>
      <c r="H188" s="251">
        <f t="shared" si="46"/>
        <v>151</v>
      </c>
      <c r="I188" s="248">
        <v>135</v>
      </c>
      <c r="J188" s="249">
        <v>35</v>
      </c>
      <c r="K188" s="250">
        <v>10</v>
      </c>
      <c r="L188" s="251">
        <f t="shared" si="47"/>
        <v>170</v>
      </c>
      <c r="M188" s="248"/>
      <c r="N188" s="249"/>
      <c r="O188" s="250"/>
      <c r="P188" s="251"/>
      <c r="Q188" s="248"/>
      <c r="R188" s="249"/>
      <c r="S188" s="250"/>
      <c r="T188" s="251"/>
      <c r="U188" s="252">
        <f t="shared" si="48"/>
        <v>242</v>
      </c>
      <c r="V188" s="252">
        <f t="shared" si="48"/>
        <v>79</v>
      </c>
      <c r="W188" s="252">
        <f t="shared" si="48"/>
        <v>17</v>
      </c>
      <c r="X188" s="511">
        <f t="shared" si="49"/>
        <v>321</v>
      </c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</row>
    <row r="189" spans="25:48" ht="16.5" customHeight="1"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</row>
    <row r="190" spans="2:48" ht="16.5" customHeight="1">
      <c r="B190" s="27" t="s">
        <v>188</v>
      </c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</row>
    <row r="191" spans="25:48" ht="16.5" customHeight="1"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</row>
    <row r="192" spans="1:48" ht="16.5" customHeight="1" thickBot="1">
      <c r="A192" s="62" t="s">
        <v>57</v>
      </c>
      <c r="B192" s="62"/>
      <c r="C192" s="62"/>
      <c r="D192" s="62"/>
      <c r="E192" s="84" t="s">
        <v>197</v>
      </c>
      <c r="F192" s="84"/>
      <c r="G192" s="84"/>
      <c r="H192" s="84"/>
      <c r="I192" s="84"/>
      <c r="J192" s="34"/>
      <c r="K192" s="34"/>
      <c r="L192" s="34"/>
      <c r="M192" s="34"/>
      <c r="N192" s="63" t="s">
        <v>170</v>
      </c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</row>
    <row r="193" spans="1:48" ht="16.5" customHeight="1">
      <c r="A193" s="72" t="s">
        <v>19</v>
      </c>
      <c r="B193" s="78" t="s">
        <v>0</v>
      </c>
      <c r="C193" s="78" t="s">
        <v>1</v>
      </c>
      <c r="D193" s="81" t="s">
        <v>10</v>
      </c>
      <c r="E193" s="64" t="s">
        <v>2</v>
      </c>
      <c r="F193" s="65"/>
      <c r="G193" s="65"/>
      <c r="H193" s="66"/>
      <c r="I193" s="64" t="s">
        <v>7</v>
      </c>
      <c r="J193" s="65"/>
      <c r="K193" s="65"/>
      <c r="L193" s="66"/>
      <c r="M193" s="64" t="s">
        <v>8</v>
      </c>
      <c r="N193" s="65"/>
      <c r="O193" s="65"/>
      <c r="P193" s="66"/>
      <c r="Q193" s="64" t="s">
        <v>9</v>
      </c>
      <c r="R193" s="65"/>
      <c r="S193" s="65"/>
      <c r="T193" s="66"/>
      <c r="U193" s="74" t="s">
        <v>6</v>
      </c>
      <c r="V193" s="75"/>
      <c r="W193" s="75"/>
      <c r="X193" s="76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</row>
    <row r="194" spans="1:48" ht="16.5" customHeight="1" thickBot="1">
      <c r="A194" s="77"/>
      <c r="B194" s="79"/>
      <c r="C194" s="79"/>
      <c r="D194" s="82"/>
      <c r="E194" s="45" t="s">
        <v>3</v>
      </c>
      <c r="F194" s="4" t="s">
        <v>4</v>
      </c>
      <c r="G194" s="5" t="s">
        <v>5</v>
      </c>
      <c r="H194" s="46" t="s">
        <v>11</v>
      </c>
      <c r="I194" s="45" t="s">
        <v>3</v>
      </c>
      <c r="J194" s="4" t="s">
        <v>4</v>
      </c>
      <c r="K194" s="5" t="s">
        <v>5</v>
      </c>
      <c r="L194" s="46" t="s">
        <v>11</v>
      </c>
      <c r="M194" s="45" t="s">
        <v>3</v>
      </c>
      <c r="N194" s="4" t="s">
        <v>4</v>
      </c>
      <c r="O194" s="5" t="s">
        <v>5</v>
      </c>
      <c r="P194" s="46" t="s">
        <v>11</v>
      </c>
      <c r="Q194" s="45" t="s">
        <v>3</v>
      </c>
      <c r="R194" s="4" t="s">
        <v>4</v>
      </c>
      <c r="S194" s="5" t="s">
        <v>5</v>
      </c>
      <c r="T194" s="46" t="s">
        <v>11</v>
      </c>
      <c r="U194" s="6" t="s">
        <v>3</v>
      </c>
      <c r="V194" s="4" t="s">
        <v>4</v>
      </c>
      <c r="W194" s="5" t="s">
        <v>5</v>
      </c>
      <c r="X194" s="7" t="s">
        <v>11</v>
      </c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</row>
    <row r="195" spans="1:48" ht="16.5" customHeight="1">
      <c r="A195" s="42">
        <v>1</v>
      </c>
      <c r="B195" s="521" t="s">
        <v>189</v>
      </c>
      <c r="C195" s="522" t="s">
        <v>32</v>
      </c>
      <c r="D195" s="523">
        <v>21918</v>
      </c>
      <c r="E195" s="518">
        <v>82</v>
      </c>
      <c r="F195" s="519">
        <v>45</v>
      </c>
      <c r="G195" s="520">
        <v>4</v>
      </c>
      <c r="H195" s="525">
        <f>E195+F195</f>
        <v>127</v>
      </c>
      <c r="I195" s="526">
        <v>81</v>
      </c>
      <c r="J195" s="527">
        <v>48</v>
      </c>
      <c r="K195" s="528">
        <v>3</v>
      </c>
      <c r="L195" s="275">
        <f>I195+J195</f>
        <v>129</v>
      </c>
      <c r="M195" s="272"/>
      <c r="N195" s="273"/>
      <c r="O195" s="274"/>
      <c r="P195" s="275"/>
      <c r="Q195" s="272"/>
      <c r="R195" s="273"/>
      <c r="S195" s="274"/>
      <c r="T195" s="275"/>
      <c r="U195" s="276">
        <f>E195+I195+M195+Q195</f>
        <v>163</v>
      </c>
      <c r="V195" s="276">
        <f>F195+J195+N195+R195</f>
        <v>93</v>
      </c>
      <c r="W195" s="276">
        <f>G195+K195+O195+S195</f>
        <v>7</v>
      </c>
      <c r="X195" s="404">
        <f>U195+V195</f>
        <v>256</v>
      </c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</row>
    <row r="196" spans="1:48" ht="16.5" customHeight="1">
      <c r="A196" s="40">
        <v>2</v>
      </c>
      <c r="B196" s="298" t="s">
        <v>190</v>
      </c>
      <c r="C196" s="299" t="s">
        <v>32</v>
      </c>
      <c r="D196" s="87">
        <v>22420</v>
      </c>
      <c r="E196" s="263">
        <v>76</v>
      </c>
      <c r="F196" s="264">
        <v>48</v>
      </c>
      <c r="G196" s="265">
        <v>1</v>
      </c>
      <c r="H196" s="219">
        <v>124</v>
      </c>
      <c r="I196" s="263">
        <v>79</v>
      </c>
      <c r="J196" s="264">
        <v>48</v>
      </c>
      <c r="K196" s="265">
        <v>2</v>
      </c>
      <c r="L196" s="219">
        <v>127</v>
      </c>
      <c r="M196" s="263"/>
      <c r="N196" s="264"/>
      <c r="O196" s="265"/>
      <c r="P196" s="219"/>
      <c r="Q196" s="263"/>
      <c r="R196" s="264"/>
      <c r="S196" s="265"/>
      <c r="T196" s="219"/>
      <c r="U196" s="220">
        <v>155</v>
      </c>
      <c r="V196" s="220">
        <v>96</v>
      </c>
      <c r="W196" s="220">
        <v>3</v>
      </c>
      <c r="X196" s="215">
        <v>251</v>
      </c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</row>
    <row r="197" spans="1:48" ht="16.5" customHeight="1">
      <c r="A197" s="40">
        <v>3</v>
      </c>
      <c r="B197" s="298" t="s">
        <v>191</v>
      </c>
      <c r="C197" s="299" t="s">
        <v>32</v>
      </c>
      <c r="D197" s="87">
        <v>19868</v>
      </c>
      <c r="E197" s="263">
        <v>49</v>
      </c>
      <c r="F197" s="264">
        <v>35</v>
      </c>
      <c r="G197" s="265">
        <v>4</v>
      </c>
      <c r="H197" s="219">
        <v>84</v>
      </c>
      <c r="I197" s="263">
        <v>68</v>
      </c>
      <c r="J197" s="264">
        <v>58</v>
      </c>
      <c r="K197" s="265">
        <v>2</v>
      </c>
      <c r="L197" s="219">
        <v>126</v>
      </c>
      <c r="M197" s="263"/>
      <c r="N197" s="264"/>
      <c r="O197" s="265"/>
      <c r="P197" s="219"/>
      <c r="Q197" s="263"/>
      <c r="R197" s="264"/>
      <c r="S197" s="265"/>
      <c r="T197" s="219"/>
      <c r="U197" s="220">
        <v>117</v>
      </c>
      <c r="V197" s="220">
        <v>93</v>
      </c>
      <c r="W197" s="220">
        <v>6</v>
      </c>
      <c r="X197" s="215">
        <v>210</v>
      </c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</row>
    <row r="198" spans="1:48" ht="16.5" customHeight="1">
      <c r="A198" s="40">
        <v>4</v>
      </c>
      <c r="B198" s="298" t="s">
        <v>192</v>
      </c>
      <c r="C198" s="299" t="s">
        <v>16</v>
      </c>
      <c r="D198" s="87">
        <v>22007</v>
      </c>
      <c r="E198" s="263">
        <v>73</v>
      </c>
      <c r="F198" s="264">
        <v>35</v>
      </c>
      <c r="G198" s="265">
        <v>0</v>
      </c>
      <c r="H198" s="219">
        <f>E198+F198</f>
        <v>108</v>
      </c>
      <c r="I198" s="263">
        <v>65</v>
      </c>
      <c r="J198" s="264">
        <v>36</v>
      </c>
      <c r="K198" s="265">
        <v>1</v>
      </c>
      <c r="L198" s="219">
        <f>I198+J198</f>
        <v>101</v>
      </c>
      <c r="M198" s="263"/>
      <c r="N198" s="264"/>
      <c r="O198" s="265"/>
      <c r="P198" s="219"/>
      <c r="Q198" s="263"/>
      <c r="R198" s="264"/>
      <c r="S198" s="265"/>
      <c r="T198" s="219"/>
      <c r="U198" s="220">
        <f>E198+I198+M198+Q198</f>
        <v>138</v>
      </c>
      <c r="V198" s="220">
        <f>F198+J198+N198+R198</f>
        <v>71</v>
      </c>
      <c r="W198" s="220">
        <f>G198+K198+O198+S198</f>
        <v>1</v>
      </c>
      <c r="X198" s="215">
        <f>U198+V198</f>
        <v>209</v>
      </c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</row>
    <row r="199" spans="1:48" ht="16.5" customHeight="1">
      <c r="A199" s="40">
        <v>5</v>
      </c>
      <c r="B199" s="298" t="s">
        <v>193</v>
      </c>
      <c r="C199" s="299" t="s">
        <v>32</v>
      </c>
      <c r="D199" s="87">
        <v>19869</v>
      </c>
      <c r="E199" s="263">
        <v>65</v>
      </c>
      <c r="F199" s="264">
        <v>36</v>
      </c>
      <c r="G199" s="265">
        <v>3</v>
      </c>
      <c r="H199" s="219">
        <v>101</v>
      </c>
      <c r="I199" s="263">
        <v>66</v>
      </c>
      <c r="J199" s="264">
        <v>31</v>
      </c>
      <c r="K199" s="265">
        <v>5</v>
      </c>
      <c r="L199" s="219">
        <v>97</v>
      </c>
      <c r="M199" s="263"/>
      <c r="N199" s="264"/>
      <c r="O199" s="265"/>
      <c r="P199" s="219"/>
      <c r="Q199" s="263"/>
      <c r="R199" s="264"/>
      <c r="S199" s="265"/>
      <c r="T199" s="219"/>
      <c r="U199" s="220">
        <v>131</v>
      </c>
      <c r="V199" s="220">
        <v>67</v>
      </c>
      <c r="W199" s="220">
        <v>8</v>
      </c>
      <c r="X199" s="215">
        <v>198</v>
      </c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</row>
    <row r="200" spans="1:48" ht="16.5" customHeight="1">
      <c r="A200" s="40">
        <v>6</v>
      </c>
      <c r="B200" s="298" t="s">
        <v>194</v>
      </c>
      <c r="C200" s="299" t="s">
        <v>42</v>
      </c>
      <c r="D200" s="87">
        <v>23090</v>
      </c>
      <c r="E200" s="263">
        <v>53</v>
      </c>
      <c r="F200" s="264">
        <v>28</v>
      </c>
      <c r="G200" s="265">
        <v>8</v>
      </c>
      <c r="H200" s="219">
        <f>E200+F200</f>
        <v>81</v>
      </c>
      <c r="I200" s="263">
        <v>64</v>
      </c>
      <c r="J200" s="264">
        <v>35</v>
      </c>
      <c r="K200" s="265">
        <v>5</v>
      </c>
      <c r="L200" s="219">
        <f>I200+J200</f>
        <v>99</v>
      </c>
      <c r="M200" s="263"/>
      <c r="N200" s="264"/>
      <c r="O200" s="265"/>
      <c r="P200" s="219"/>
      <c r="Q200" s="263"/>
      <c r="R200" s="264"/>
      <c r="S200" s="265"/>
      <c r="T200" s="219"/>
      <c r="U200" s="220">
        <f aca="true" t="shared" si="50" ref="U200:W201">E200+I200+M200+Q200</f>
        <v>117</v>
      </c>
      <c r="V200" s="220">
        <f t="shared" si="50"/>
        <v>63</v>
      </c>
      <c r="W200" s="220">
        <f t="shared" si="50"/>
        <v>13</v>
      </c>
      <c r="X200" s="215">
        <f>U200+V200</f>
        <v>180</v>
      </c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</row>
    <row r="201" spans="1:48" ht="16.5" customHeight="1">
      <c r="A201" s="40">
        <v>7</v>
      </c>
      <c r="B201" s="298" t="s">
        <v>195</v>
      </c>
      <c r="C201" s="299" t="s">
        <v>42</v>
      </c>
      <c r="D201" s="87">
        <v>22712</v>
      </c>
      <c r="E201" s="263">
        <v>58</v>
      </c>
      <c r="F201" s="264">
        <v>31</v>
      </c>
      <c r="G201" s="265">
        <v>4</v>
      </c>
      <c r="H201" s="219">
        <f>E201+F201</f>
        <v>89</v>
      </c>
      <c r="I201" s="263">
        <v>43</v>
      </c>
      <c r="J201" s="264">
        <v>33</v>
      </c>
      <c r="K201" s="265">
        <v>4</v>
      </c>
      <c r="L201" s="219">
        <f>I201+J201</f>
        <v>76</v>
      </c>
      <c r="M201" s="263"/>
      <c r="N201" s="264"/>
      <c r="O201" s="265"/>
      <c r="P201" s="219"/>
      <c r="Q201" s="263"/>
      <c r="R201" s="264"/>
      <c r="S201" s="265"/>
      <c r="T201" s="219"/>
      <c r="U201" s="220">
        <f t="shared" si="50"/>
        <v>101</v>
      </c>
      <c r="V201" s="220">
        <f t="shared" si="50"/>
        <v>64</v>
      </c>
      <c r="W201" s="220">
        <f t="shared" si="50"/>
        <v>8</v>
      </c>
      <c r="X201" s="215">
        <f>U201+V201</f>
        <v>165</v>
      </c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</row>
    <row r="202" spans="1:48" ht="16.5" customHeight="1" thickBot="1">
      <c r="A202" s="60">
        <v>8</v>
      </c>
      <c r="B202" s="416" t="s">
        <v>196</v>
      </c>
      <c r="C202" s="417" t="s">
        <v>32</v>
      </c>
      <c r="D202" s="103">
        <v>23004</v>
      </c>
      <c r="E202" s="248">
        <v>67</v>
      </c>
      <c r="F202" s="249">
        <v>28</v>
      </c>
      <c r="G202" s="250">
        <v>6</v>
      </c>
      <c r="H202" s="279">
        <v>95</v>
      </c>
      <c r="I202" s="248">
        <v>43</v>
      </c>
      <c r="J202" s="249">
        <v>27</v>
      </c>
      <c r="K202" s="250">
        <v>8</v>
      </c>
      <c r="L202" s="279">
        <v>70</v>
      </c>
      <c r="M202" s="248"/>
      <c r="N202" s="249"/>
      <c r="O202" s="250"/>
      <c r="P202" s="279"/>
      <c r="Q202" s="248"/>
      <c r="R202" s="249"/>
      <c r="S202" s="250"/>
      <c r="T202" s="279"/>
      <c r="U202" s="252">
        <v>110</v>
      </c>
      <c r="V202" s="252">
        <v>55</v>
      </c>
      <c r="W202" s="252">
        <v>14</v>
      </c>
      <c r="X202" s="511">
        <v>165</v>
      </c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</row>
    <row r="203" spans="25:48" ht="16.5" customHeight="1"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</row>
    <row r="204" spans="2:48" ht="16.5" customHeight="1">
      <c r="B204" s="27" t="s">
        <v>48</v>
      </c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</row>
    <row r="205" spans="25:48" ht="16.5" customHeight="1"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</row>
    <row r="206" spans="1:48" s="33" customFormat="1" ht="25.5" customHeight="1" thickBot="1">
      <c r="A206" s="62" t="s">
        <v>57</v>
      </c>
      <c r="B206" s="62"/>
      <c r="C206" s="62"/>
      <c r="D206" s="62"/>
      <c r="E206" s="84" t="s">
        <v>198</v>
      </c>
      <c r="F206" s="84"/>
      <c r="G206" s="84"/>
      <c r="H206" s="84"/>
      <c r="I206" s="84"/>
      <c r="J206" s="34"/>
      <c r="K206" s="34"/>
      <c r="L206" s="34"/>
      <c r="M206" s="34"/>
      <c r="N206" s="63" t="s">
        <v>170</v>
      </c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</row>
    <row r="207" spans="1:48" s="33" customFormat="1" ht="13.5" customHeight="1">
      <c r="A207" s="72" t="s">
        <v>19</v>
      </c>
      <c r="B207" s="78" t="s">
        <v>0</v>
      </c>
      <c r="C207" s="78" t="s">
        <v>1</v>
      </c>
      <c r="D207" s="81" t="s">
        <v>10</v>
      </c>
      <c r="E207" s="64" t="s">
        <v>2</v>
      </c>
      <c r="F207" s="65"/>
      <c r="G207" s="65"/>
      <c r="H207" s="66"/>
      <c r="I207" s="64" t="s">
        <v>7</v>
      </c>
      <c r="J207" s="65"/>
      <c r="K207" s="65"/>
      <c r="L207" s="66"/>
      <c r="M207" s="64" t="s">
        <v>8</v>
      </c>
      <c r="N207" s="65"/>
      <c r="O207" s="65"/>
      <c r="P207" s="66"/>
      <c r="Q207" s="64" t="s">
        <v>9</v>
      </c>
      <c r="R207" s="65"/>
      <c r="S207" s="65"/>
      <c r="T207" s="66"/>
      <c r="U207" s="74" t="s">
        <v>6</v>
      </c>
      <c r="V207" s="75"/>
      <c r="W207" s="75"/>
      <c r="X207" s="76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</row>
    <row r="208" spans="1:48" s="33" customFormat="1" ht="16.5" customHeight="1" thickBot="1">
      <c r="A208" s="77"/>
      <c r="B208" s="79"/>
      <c r="C208" s="79"/>
      <c r="D208" s="82"/>
      <c r="E208" s="131" t="s">
        <v>3</v>
      </c>
      <c r="F208" s="132" t="s">
        <v>4</v>
      </c>
      <c r="G208" s="133" t="s">
        <v>5</v>
      </c>
      <c r="H208" s="134" t="s">
        <v>11</v>
      </c>
      <c r="I208" s="131" t="s">
        <v>3</v>
      </c>
      <c r="J208" s="132" t="s">
        <v>4</v>
      </c>
      <c r="K208" s="133" t="s">
        <v>5</v>
      </c>
      <c r="L208" s="134" t="s">
        <v>11</v>
      </c>
      <c r="M208" s="131" t="s">
        <v>3</v>
      </c>
      <c r="N208" s="132" t="s">
        <v>4</v>
      </c>
      <c r="O208" s="133" t="s">
        <v>5</v>
      </c>
      <c r="P208" s="134" t="s">
        <v>11</v>
      </c>
      <c r="Q208" s="131" t="s">
        <v>3</v>
      </c>
      <c r="R208" s="132" t="s">
        <v>4</v>
      </c>
      <c r="S208" s="133" t="s">
        <v>5</v>
      </c>
      <c r="T208" s="134" t="s">
        <v>11</v>
      </c>
      <c r="U208" s="135" t="s">
        <v>3</v>
      </c>
      <c r="V208" s="132" t="s">
        <v>4</v>
      </c>
      <c r="W208" s="133" t="s">
        <v>5</v>
      </c>
      <c r="X208" s="7" t="s">
        <v>11</v>
      </c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</row>
    <row r="209" spans="1:48" ht="15" customHeight="1">
      <c r="A209" s="42">
        <v>1</v>
      </c>
      <c r="B209" s="521" t="s">
        <v>199</v>
      </c>
      <c r="C209" s="522" t="s">
        <v>42</v>
      </c>
      <c r="D209" s="523">
        <v>22202</v>
      </c>
      <c r="E209" s="260">
        <v>83</v>
      </c>
      <c r="F209" s="261">
        <v>49</v>
      </c>
      <c r="G209" s="262">
        <v>3</v>
      </c>
      <c r="H209" s="429">
        <f aca="true" t="shared" si="51" ref="H209:H220">E209+F209</f>
        <v>132</v>
      </c>
      <c r="I209" s="423">
        <v>89</v>
      </c>
      <c r="J209" s="424">
        <v>40</v>
      </c>
      <c r="K209" s="425">
        <v>2</v>
      </c>
      <c r="L209" s="256">
        <f aca="true" t="shared" si="52" ref="L209:L220">I209+J209</f>
        <v>129</v>
      </c>
      <c r="M209" s="260"/>
      <c r="N209" s="261"/>
      <c r="O209" s="262"/>
      <c r="P209" s="429"/>
      <c r="Q209" s="423"/>
      <c r="R209" s="424"/>
      <c r="S209" s="425"/>
      <c r="T209" s="524"/>
      <c r="U209" s="257">
        <f aca="true" t="shared" si="53" ref="U209:W220">E209+I209+M209+Q209</f>
        <v>172</v>
      </c>
      <c r="V209" s="257">
        <f t="shared" si="53"/>
        <v>89</v>
      </c>
      <c r="W209" s="257">
        <f t="shared" si="53"/>
        <v>5</v>
      </c>
      <c r="X209" s="510">
        <f aca="true" t="shared" si="54" ref="X209:X220">U209+V209</f>
        <v>261</v>
      </c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</row>
    <row r="210" spans="1:48" ht="15" customHeight="1">
      <c r="A210" s="55">
        <v>2</v>
      </c>
      <c r="B210" s="298" t="s">
        <v>200</v>
      </c>
      <c r="C210" s="299" t="s">
        <v>42</v>
      </c>
      <c r="D210" s="87">
        <v>22200</v>
      </c>
      <c r="E210" s="263">
        <v>84</v>
      </c>
      <c r="F210" s="264">
        <v>39</v>
      </c>
      <c r="G210" s="265">
        <v>1</v>
      </c>
      <c r="H210" s="219">
        <f t="shared" si="51"/>
        <v>123</v>
      </c>
      <c r="I210" s="263">
        <v>79</v>
      </c>
      <c r="J210" s="264">
        <v>45</v>
      </c>
      <c r="K210" s="265">
        <v>2</v>
      </c>
      <c r="L210" s="219">
        <f t="shared" si="52"/>
        <v>124</v>
      </c>
      <c r="M210" s="263"/>
      <c r="N210" s="264"/>
      <c r="O210" s="265"/>
      <c r="P210" s="219"/>
      <c r="Q210" s="263"/>
      <c r="R210" s="264"/>
      <c r="S210" s="265"/>
      <c r="T210" s="219"/>
      <c r="U210" s="220">
        <f t="shared" si="53"/>
        <v>163</v>
      </c>
      <c r="V210" s="220">
        <f t="shared" si="53"/>
        <v>84</v>
      </c>
      <c r="W210" s="220">
        <f t="shared" si="53"/>
        <v>3</v>
      </c>
      <c r="X210" s="215">
        <f t="shared" si="54"/>
        <v>247</v>
      </c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</row>
    <row r="211" spans="1:48" ht="15" customHeight="1">
      <c r="A211" s="40">
        <v>3</v>
      </c>
      <c r="B211" s="298" t="s">
        <v>201</v>
      </c>
      <c r="C211" s="299" t="s">
        <v>16</v>
      </c>
      <c r="D211" s="87">
        <v>22916</v>
      </c>
      <c r="E211" s="263">
        <v>80</v>
      </c>
      <c r="F211" s="264">
        <v>42</v>
      </c>
      <c r="G211" s="265">
        <v>4</v>
      </c>
      <c r="H211" s="219">
        <f t="shared" si="51"/>
        <v>122</v>
      </c>
      <c r="I211" s="263">
        <v>77</v>
      </c>
      <c r="J211" s="264">
        <v>40</v>
      </c>
      <c r="K211" s="265">
        <v>4</v>
      </c>
      <c r="L211" s="219">
        <f t="shared" si="52"/>
        <v>117</v>
      </c>
      <c r="M211" s="263"/>
      <c r="N211" s="264"/>
      <c r="O211" s="265"/>
      <c r="P211" s="219"/>
      <c r="Q211" s="263"/>
      <c r="R211" s="264"/>
      <c r="S211" s="265"/>
      <c r="T211" s="219"/>
      <c r="U211" s="220">
        <f t="shared" si="53"/>
        <v>157</v>
      </c>
      <c r="V211" s="220">
        <f t="shared" si="53"/>
        <v>82</v>
      </c>
      <c r="W211" s="220">
        <f t="shared" si="53"/>
        <v>8</v>
      </c>
      <c r="X211" s="215">
        <f t="shared" si="54"/>
        <v>239</v>
      </c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</row>
    <row r="212" spans="1:48" ht="15" customHeight="1">
      <c r="A212" s="40">
        <v>4</v>
      </c>
      <c r="B212" s="298" t="s">
        <v>202</v>
      </c>
      <c r="C212" s="299" t="s">
        <v>42</v>
      </c>
      <c r="D212" s="87">
        <v>22201</v>
      </c>
      <c r="E212" s="263">
        <v>79</v>
      </c>
      <c r="F212" s="264">
        <v>37</v>
      </c>
      <c r="G212" s="265">
        <v>6</v>
      </c>
      <c r="H212" s="219">
        <f t="shared" si="51"/>
        <v>116</v>
      </c>
      <c r="I212" s="263">
        <v>74</v>
      </c>
      <c r="J212" s="264">
        <v>44</v>
      </c>
      <c r="K212" s="265">
        <v>2</v>
      </c>
      <c r="L212" s="219">
        <f t="shared" si="52"/>
        <v>118</v>
      </c>
      <c r="M212" s="263"/>
      <c r="N212" s="264"/>
      <c r="O212" s="265"/>
      <c r="P212" s="219"/>
      <c r="Q212" s="263"/>
      <c r="R212" s="264"/>
      <c r="S212" s="265"/>
      <c r="T212" s="219"/>
      <c r="U212" s="220">
        <f t="shared" si="53"/>
        <v>153</v>
      </c>
      <c r="V212" s="220">
        <f t="shared" si="53"/>
        <v>81</v>
      </c>
      <c r="W212" s="220">
        <f t="shared" si="53"/>
        <v>8</v>
      </c>
      <c r="X212" s="215">
        <f t="shared" si="54"/>
        <v>234</v>
      </c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</row>
    <row r="213" spans="1:48" ht="15" customHeight="1">
      <c r="A213" s="40">
        <v>5</v>
      </c>
      <c r="B213" s="298" t="s">
        <v>203</v>
      </c>
      <c r="C213" s="299" t="s">
        <v>16</v>
      </c>
      <c r="D213" s="87">
        <v>23008</v>
      </c>
      <c r="E213" s="263">
        <v>74</v>
      </c>
      <c r="F213" s="264">
        <v>42</v>
      </c>
      <c r="G213" s="265">
        <v>4</v>
      </c>
      <c r="H213" s="219">
        <f t="shared" si="51"/>
        <v>116</v>
      </c>
      <c r="I213" s="263">
        <v>77</v>
      </c>
      <c r="J213" s="264">
        <v>32</v>
      </c>
      <c r="K213" s="265">
        <v>4</v>
      </c>
      <c r="L213" s="219">
        <f t="shared" si="52"/>
        <v>109</v>
      </c>
      <c r="M213" s="263"/>
      <c r="N213" s="264"/>
      <c r="O213" s="265"/>
      <c r="P213" s="219"/>
      <c r="Q213" s="263"/>
      <c r="R213" s="264"/>
      <c r="S213" s="265"/>
      <c r="T213" s="219"/>
      <c r="U213" s="220">
        <f t="shared" si="53"/>
        <v>151</v>
      </c>
      <c r="V213" s="220">
        <f t="shared" si="53"/>
        <v>74</v>
      </c>
      <c r="W213" s="220">
        <f t="shared" si="53"/>
        <v>8</v>
      </c>
      <c r="X213" s="215">
        <f t="shared" si="54"/>
        <v>225</v>
      </c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</row>
    <row r="214" spans="1:48" ht="15" customHeight="1">
      <c r="A214" s="40">
        <v>6</v>
      </c>
      <c r="B214" s="298" t="s">
        <v>204</v>
      </c>
      <c r="C214" s="299" t="s">
        <v>16</v>
      </c>
      <c r="D214" s="87">
        <v>22914</v>
      </c>
      <c r="E214" s="263">
        <v>71</v>
      </c>
      <c r="F214" s="264">
        <v>43</v>
      </c>
      <c r="G214" s="265">
        <v>1</v>
      </c>
      <c r="H214" s="219">
        <f t="shared" si="51"/>
        <v>114</v>
      </c>
      <c r="I214" s="263">
        <v>67</v>
      </c>
      <c r="J214" s="264">
        <v>37</v>
      </c>
      <c r="K214" s="265">
        <v>3</v>
      </c>
      <c r="L214" s="219">
        <f t="shared" si="52"/>
        <v>104</v>
      </c>
      <c r="M214" s="263"/>
      <c r="N214" s="264"/>
      <c r="O214" s="265"/>
      <c r="P214" s="219"/>
      <c r="Q214" s="263"/>
      <c r="R214" s="264"/>
      <c r="S214" s="265"/>
      <c r="T214" s="219"/>
      <c r="U214" s="220">
        <f t="shared" si="53"/>
        <v>138</v>
      </c>
      <c r="V214" s="220">
        <f t="shared" si="53"/>
        <v>80</v>
      </c>
      <c r="W214" s="220">
        <f t="shared" si="53"/>
        <v>4</v>
      </c>
      <c r="X214" s="215">
        <f t="shared" si="54"/>
        <v>218</v>
      </c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</row>
    <row r="215" spans="1:48" ht="15" customHeight="1">
      <c r="A215" s="40">
        <v>7</v>
      </c>
      <c r="B215" s="298" t="s">
        <v>205</v>
      </c>
      <c r="C215" s="299" t="s">
        <v>42</v>
      </c>
      <c r="D215" s="87">
        <v>22887</v>
      </c>
      <c r="E215" s="263">
        <v>57</v>
      </c>
      <c r="F215" s="264">
        <v>38</v>
      </c>
      <c r="G215" s="265">
        <v>4</v>
      </c>
      <c r="H215" s="219">
        <f t="shared" si="51"/>
        <v>95</v>
      </c>
      <c r="I215" s="263">
        <v>77</v>
      </c>
      <c r="J215" s="264">
        <v>45</v>
      </c>
      <c r="K215" s="265">
        <v>3</v>
      </c>
      <c r="L215" s="219">
        <f t="shared" si="52"/>
        <v>122</v>
      </c>
      <c r="M215" s="263"/>
      <c r="N215" s="264"/>
      <c r="O215" s="265"/>
      <c r="P215" s="219"/>
      <c r="Q215" s="263"/>
      <c r="R215" s="264"/>
      <c r="S215" s="265"/>
      <c r="T215" s="219"/>
      <c r="U215" s="220">
        <f t="shared" si="53"/>
        <v>134</v>
      </c>
      <c r="V215" s="220">
        <f t="shared" si="53"/>
        <v>83</v>
      </c>
      <c r="W215" s="220">
        <f t="shared" si="53"/>
        <v>7</v>
      </c>
      <c r="X215" s="215">
        <f t="shared" si="54"/>
        <v>217</v>
      </c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</row>
    <row r="216" spans="1:48" ht="15" customHeight="1">
      <c r="A216" s="40">
        <v>8</v>
      </c>
      <c r="B216" s="298" t="s">
        <v>206</v>
      </c>
      <c r="C216" s="299" t="s">
        <v>42</v>
      </c>
      <c r="D216" s="87">
        <v>22986</v>
      </c>
      <c r="E216" s="263">
        <v>57</v>
      </c>
      <c r="F216" s="264">
        <v>43</v>
      </c>
      <c r="G216" s="265">
        <v>5</v>
      </c>
      <c r="H216" s="219">
        <f t="shared" si="51"/>
        <v>100</v>
      </c>
      <c r="I216" s="263">
        <v>73</v>
      </c>
      <c r="J216" s="264">
        <v>40</v>
      </c>
      <c r="K216" s="265">
        <v>4</v>
      </c>
      <c r="L216" s="219">
        <f t="shared" si="52"/>
        <v>113</v>
      </c>
      <c r="M216" s="263"/>
      <c r="N216" s="264"/>
      <c r="O216" s="265"/>
      <c r="P216" s="219"/>
      <c r="Q216" s="263"/>
      <c r="R216" s="264"/>
      <c r="S216" s="265"/>
      <c r="T216" s="219"/>
      <c r="U216" s="220">
        <f t="shared" si="53"/>
        <v>130</v>
      </c>
      <c r="V216" s="220">
        <f t="shared" si="53"/>
        <v>83</v>
      </c>
      <c r="W216" s="220">
        <f t="shared" si="53"/>
        <v>9</v>
      </c>
      <c r="X216" s="215">
        <f t="shared" si="54"/>
        <v>213</v>
      </c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</row>
    <row r="217" spans="1:48" ht="15" customHeight="1">
      <c r="A217" s="40">
        <v>9</v>
      </c>
      <c r="B217" s="298" t="s">
        <v>207</v>
      </c>
      <c r="C217" s="299" t="s">
        <v>42</v>
      </c>
      <c r="D217" s="87">
        <v>23088</v>
      </c>
      <c r="E217" s="263">
        <v>69</v>
      </c>
      <c r="F217" s="264">
        <v>48</v>
      </c>
      <c r="G217" s="265">
        <v>2</v>
      </c>
      <c r="H217" s="219">
        <f t="shared" si="51"/>
        <v>117</v>
      </c>
      <c r="I217" s="263">
        <v>59</v>
      </c>
      <c r="J217" s="264">
        <v>35</v>
      </c>
      <c r="K217" s="265">
        <v>3</v>
      </c>
      <c r="L217" s="219">
        <f t="shared" si="52"/>
        <v>94</v>
      </c>
      <c r="M217" s="263"/>
      <c r="N217" s="264"/>
      <c r="O217" s="265"/>
      <c r="P217" s="219"/>
      <c r="Q217" s="263"/>
      <c r="R217" s="264"/>
      <c r="S217" s="265"/>
      <c r="T217" s="219"/>
      <c r="U217" s="220">
        <f t="shared" si="53"/>
        <v>128</v>
      </c>
      <c r="V217" s="220">
        <f t="shared" si="53"/>
        <v>83</v>
      </c>
      <c r="W217" s="220">
        <f t="shared" si="53"/>
        <v>5</v>
      </c>
      <c r="X217" s="215">
        <f t="shared" si="54"/>
        <v>211</v>
      </c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</row>
    <row r="218" spans="1:48" ht="15" customHeight="1">
      <c r="A218" s="40">
        <v>10</v>
      </c>
      <c r="B218" s="298" t="s">
        <v>208</v>
      </c>
      <c r="C218" s="299" t="s">
        <v>42</v>
      </c>
      <c r="D218" s="87">
        <v>23089</v>
      </c>
      <c r="E218" s="263">
        <v>66</v>
      </c>
      <c r="F218" s="264">
        <v>41</v>
      </c>
      <c r="G218" s="265">
        <v>1</v>
      </c>
      <c r="H218" s="219">
        <f t="shared" si="51"/>
        <v>107</v>
      </c>
      <c r="I218" s="263">
        <v>66</v>
      </c>
      <c r="J218" s="264">
        <v>34</v>
      </c>
      <c r="K218" s="265">
        <v>6</v>
      </c>
      <c r="L218" s="219">
        <f t="shared" si="52"/>
        <v>100</v>
      </c>
      <c r="M218" s="263"/>
      <c r="N218" s="264"/>
      <c r="O218" s="265"/>
      <c r="P218" s="219"/>
      <c r="Q218" s="263"/>
      <c r="R218" s="264"/>
      <c r="S218" s="265"/>
      <c r="T218" s="219"/>
      <c r="U218" s="220">
        <f t="shared" si="53"/>
        <v>132</v>
      </c>
      <c r="V218" s="220">
        <f t="shared" si="53"/>
        <v>75</v>
      </c>
      <c r="W218" s="220">
        <f t="shared" si="53"/>
        <v>7</v>
      </c>
      <c r="X218" s="215">
        <f t="shared" si="54"/>
        <v>207</v>
      </c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</row>
    <row r="219" spans="1:48" ht="15" customHeight="1">
      <c r="A219" s="40">
        <v>11</v>
      </c>
      <c r="B219" s="298" t="s">
        <v>209</v>
      </c>
      <c r="C219" s="299" t="s">
        <v>42</v>
      </c>
      <c r="D219" s="87">
        <v>23143</v>
      </c>
      <c r="E219" s="263">
        <v>72</v>
      </c>
      <c r="F219" s="264">
        <v>28</v>
      </c>
      <c r="G219" s="265">
        <v>6</v>
      </c>
      <c r="H219" s="219">
        <f t="shared" si="51"/>
        <v>100</v>
      </c>
      <c r="I219" s="263">
        <v>57</v>
      </c>
      <c r="J219" s="264">
        <v>27</v>
      </c>
      <c r="K219" s="265">
        <v>6</v>
      </c>
      <c r="L219" s="219">
        <f t="shared" si="52"/>
        <v>84</v>
      </c>
      <c r="M219" s="263"/>
      <c r="N219" s="264"/>
      <c r="O219" s="265"/>
      <c r="P219" s="219"/>
      <c r="Q219" s="263"/>
      <c r="R219" s="264"/>
      <c r="S219" s="265"/>
      <c r="T219" s="219"/>
      <c r="U219" s="220">
        <f t="shared" si="53"/>
        <v>129</v>
      </c>
      <c r="V219" s="220">
        <f t="shared" si="53"/>
        <v>55</v>
      </c>
      <c r="W219" s="220">
        <f t="shared" si="53"/>
        <v>12</v>
      </c>
      <c r="X219" s="215">
        <f t="shared" si="54"/>
        <v>184</v>
      </c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</row>
    <row r="220" spans="1:48" ht="15" customHeight="1" thickBot="1">
      <c r="A220" s="60">
        <v>12</v>
      </c>
      <c r="B220" s="416" t="s">
        <v>210</v>
      </c>
      <c r="C220" s="417" t="s">
        <v>42</v>
      </c>
      <c r="D220" s="103">
        <v>22710</v>
      </c>
      <c r="E220" s="248">
        <v>48</v>
      </c>
      <c r="F220" s="249">
        <v>25</v>
      </c>
      <c r="G220" s="250">
        <v>7</v>
      </c>
      <c r="H220" s="251">
        <f t="shared" si="51"/>
        <v>73</v>
      </c>
      <c r="I220" s="248">
        <v>52</v>
      </c>
      <c r="J220" s="249">
        <v>38</v>
      </c>
      <c r="K220" s="250">
        <v>4</v>
      </c>
      <c r="L220" s="251">
        <f t="shared" si="52"/>
        <v>90</v>
      </c>
      <c r="M220" s="248"/>
      <c r="N220" s="249"/>
      <c r="O220" s="250"/>
      <c r="P220" s="251"/>
      <c r="Q220" s="248"/>
      <c r="R220" s="249"/>
      <c r="S220" s="250"/>
      <c r="T220" s="251"/>
      <c r="U220" s="252">
        <f t="shared" si="53"/>
        <v>100</v>
      </c>
      <c r="V220" s="252">
        <f t="shared" si="53"/>
        <v>63</v>
      </c>
      <c r="W220" s="252">
        <f t="shared" si="53"/>
        <v>11</v>
      </c>
      <c r="X220" s="511">
        <f t="shared" si="54"/>
        <v>163</v>
      </c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</row>
    <row r="221" spans="25:48" ht="16.5" customHeight="1"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</row>
    <row r="222" spans="2:48" ht="16.5" customHeight="1">
      <c r="B222" s="27" t="s">
        <v>48</v>
      </c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</row>
    <row r="223" spans="25:48" ht="16.5" customHeight="1"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</row>
    <row r="224" spans="25:48" ht="16.5" customHeight="1"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</row>
    <row r="225" spans="25:48" ht="16.5" customHeight="1"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</row>
    <row r="226" spans="25:48" ht="16.5" customHeight="1"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</row>
    <row r="227" spans="25:48" ht="16.5" customHeight="1"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</row>
    <row r="228" spans="25:48" ht="16.5" customHeight="1"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</row>
    <row r="229" spans="25:48" ht="16.5" customHeight="1"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</row>
    <row r="230" spans="25:48" ht="16.5" customHeight="1"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</row>
    <row r="231" spans="25:48" ht="16.5" customHeight="1"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</row>
    <row r="232" spans="25:48" ht="16.5" customHeight="1"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</row>
    <row r="233" spans="25:48" ht="16.5" customHeight="1"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</row>
    <row r="234" spans="25:48" ht="16.5" customHeight="1"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</row>
    <row r="235" spans="25:48" ht="16.5" customHeight="1"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</row>
    <row r="236" spans="25:48" ht="16.5" customHeight="1"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</row>
    <row r="237" spans="25:48" ht="16.5" customHeight="1"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</row>
    <row r="238" spans="25:48" ht="16.5" customHeight="1"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</row>
    <row r="239" spans="25:48" ht="16.5" customHeight="1"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</row>
    <row r="240" spans="25:48" ht="16.5" customHeight="1"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</row>
    <row r="241" spans="25:48" ht="16.5" customHeight="1"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</row>
    <row r="242" spans="25:48" ht="16.5" customHeight="1"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</row>
    <row r="243" spans="25:48" ht="16.5" customHeight="1"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</row>
    <row r="244" spans="25:48" ht="16.5" customHeight="1"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</row>
    <row r="245" spans="25:48" ht="16.5" customHeight="1"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</row>
    <row r="246" spans="25:48" ht="16.5" customHeight="1"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</row>
    <row r="247" spans="25:48" ht="16.5" customHeight="1"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</row>
    <row r="248" spans="25:48" ht="16.5" customHeight="1"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</row>
    <row r="249" spans="25:48" ht="16.5" customHeight="1"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</row>
    <row r="250" spans="25:48" ht="16.5" customHeight="1"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</row>
    <row r="251" spans="25:48" ht="16.5" customHeight="1"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</row>
    <row r="252" spans="25:48" ht="16.5" customHeight="1"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</row>
    <row r="253" spans="25:48" ht="16.5" customHeight="1"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</row>
    <row r="254" spans="25:48" ht="16.5" customHeight="1"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</row>
    <row r="255" spans="25:48" ht="16.5" customHeight="1"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</row>
    <row r="256" spans="25:48" ht="16.5" customHeight="1"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</row>
    <row r="257" spans="25:48" ht="16.5" customHeight="1"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</row>
    <row r="258" spans="25:48" ht="16.5" customHeight="1"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</row>
    <row r="259" spans="25:48" ht="16.5" customHeight="1"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</row>
    <row r="260" spans="25:48" ht="16.5" customHeight="1"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</row>
    <row r="261" spans="25:48" ht="16.5" customHeight="1"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</row>
    <row r="262" spans="25:48" ht="16.5" customHeight="1"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</row>
    <row r="263" spans="25:48" ht="16.5" customHeight="1"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</row>
    <row r="264" spans="25:48" ht="16.5" customHeight="1"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</row>
    <row r="265" spans="25:48" ht="16.5" customHeight="1"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</row>
    <row r="266" spans="25:48" ht="16.5" customHeight="1"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</row>
    <row r="267" spans="25:48" ht="16.5" customHeight="1"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</row>
    <row r="268" spans="25:48" ht="16.5" customHeight="1"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</row>
    <row r="269" spans="25:48" ht="16.5" customHeight="1"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</row>
    <row r="270" spans="25:48" ht="16.5" customHeight="1"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</row>
    <row r="271" spans="25:48" ht="16.5" customHeight="1"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</row>
    <row r="272" spans="25:48" ht="16.5" customHeight="1"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</row>
    <row r="273" spans="25:48" ht="16.5" customHeight="1"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</row>
    <row r="274" spans="25:48" ht="16.5" customHeight="1"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</row>
    <row r="275" spans="25:48" ht="16.5" customHeight="1"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</row>
    <row r="276" spans="25:48" ht="16.5" customHeight="1"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</row>
    <row r="277" spans="25:48" ht="16.5" customHeight="1"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</row>
    <row r="278" spans="25:48" ht="16.5" customHeight="1"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</row>
    <row r="279" spans="25:48" ht="16.5" customHeight="1"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</row>
    <row r="280" spans="25:48" ht="16.5" customHeight="1"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</row>
    <row r="281" spans="25:48" ht="16.5" customHeight="1"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</row>
    <row r="282" spans="25:48" ht="16.5" customHeight="1"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</row>
    <row r="283" spans="25:48" ht="16.5" customHeight="1"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</row>
    <row r="284" spans="25:48" ht="16.5" customHeight="1"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</row>
    <row r="285" spans="25:48" ht="16.5" customHeight="1"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</row>
    <row r="286" spans="25:48" ht="16.5" customHeight="1"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</row>
    <row r="287" spans="25:48" ht="16.5" customHeight="1"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</row>
    <row r="288" spans="25:48" ht="16.5" customHeight="1"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</row>
    <row r="289" spans="25:48" ht="16.5" customHeight="1"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</row>
    <row r="290" spans="25:48" ht="16.5" customHeight="1"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</row>
    <row r="291" spans="25:48" ht="16.5" customHeight="1"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</row>
    <row r="292" spans="25:48" ht="16.5" customHeight="1"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</row>
    <row r="293" spans="25:48" ht="16.5" customHeight="1"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</row>
    <row r="294" spans="25:48" ht="16.5" customHeight="1"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</row>
    <row r="295" spans="25:48" ht="16.5" customHeight="1"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</row>
    <row r="296" spans="25:48" ht="16.5" customHeight="1"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</row>
    <row r="297" spans="25:48" ht="16.5" customHeight="1"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</row>
    <row r="298" spans="25:48" ht="16.5" customHeight="1"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</row>
    <row r="299" spans="25:48" ht="16.5" customHeight="1"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</row>
    <row r="300" spans="25:48" ht="16.5" customHeight="1"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</row>
    <row r="301" spans="25:48" ht="16.5" customHeight="1"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</row>
    <row r="302" spans="25:48" ht="16.5" customHeight="1"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</row>
  </sheetData>
  <sheetProtection sort="0"/>
  <mergeCells count="154">
    <mergeCell ref="U207:X207"/>
    <mergeCell ref="E207:H207"/>
    <mergeCell ref="I207:L207"/>
    <mergeCell ref="M207:P207"/>
    <mergeCell ref="Q207:T207"/>
    <mergeCell ref="A207:A208"/>
    <mergeCell ref="B207:B208"/>
    <mergeCell ref="C207:C208"/>
    <mergeCell ref="D207:D208"/>
    <mergeCell ref="N1:X1"/>
    <mergeCell ref="A206:D206"/>
    <mergeCell ref="E206:I206"/>
    <mergeCell ref="N206:X206"/>
    <mergeCell ref="Q193:T193"/>
    <mergeCell ref="U193:X193"/>
    <mergeCell ref="A192:D192"/>
    <mergeCell ref="E192:I192"/>
    <mergeCell ref="N192:X192"/>
    <mergeCell ref="A193:A194"/>
    <mergeCell ref="B193:B194"/>
    <mergeCell ref="C193:C194"/>
    <mergeCell ref="D193:D194"/>
    <mergeCell ref="E193:H193"/>
    <mergeCell ref="Q175:T175"/>
    <mergeCell ref="U175:X175"/>
    <mergeCell ref="U164:X164"/>
    <mergeCell ref="I164:L164"/>
    <mergeCell ref="N174:X174"/>
    <mergeCell ref="M164:P164"/>
    <mergeCell ref="Q164:T164"/>
    <mergeCell ref="E175:H175"/>
    <mergeCell ref="I175:L175"/>
    <mergeCell ref="I193:L193"/>
    <mergeCell ref="M193:P193"/>
    <mergeCell ref="M175:P175"/>
    <mergeCell ref="A175:A176"/>
    <mergeCell ref="B175:B176"/>
    <mergeCell ref="C175:C176"/>
    <mergeCell ref="D175:D176"/>
    <mergeCell ref="A174:D174"/>
    <mergeCell ref="E174:I174"/>
    <mergeCell ref="A164:A165"/>
    <mergeCell ref="B164:B165"/>
    <mergeCell ref="C164:C165"/>
    <mergeCell ref="D164:D165"/>
    <mergeCell ref="D153:D154"/>
    <mergeCell ref="E164:H164"/>
    <mergeCell ref="A173:D173"/>
    <mergeCell ref="E173:I173"/>
    <mergeCell ref="C140:C141"/>
    <mergeCell ref="A163:D163"/>
    <mergeCell ref="E163:I163"/>
    <mergeCell ref="N163:X163"/>
    <mergeCell ref="A153:A154"/>
    <mergeCell ref="B153:B154"/>
    <mergeCell ref="C153:C154"/>
    <mergeCell ref="M153:P153"/>
    <mergeCell ref="Q153:T153"/>
    <mergeCell ref="U153:X153"/>
    <mergeCell ref="M125:P125"/>
    <mergeCell ref="I125:L125"/>
    <mergeCell ref="Q140:T140"/>
    <mergeCell ref="U140:X140"/>
    <mergeCell ref="I140:L140"/>
    <mergeCell ref="E153:H153"/>
    <mergeCell ref="I153:L153"/>
    <mergeCell ref="M140:P140"/>
    <mergeCell ref="D140:D141"/>
    <mergeCell ref="E140:H140"/>
    <mergeCell ref="A152:D152"/>
    <mergeCell ref="E152:I152"/>
    <mergeCell ref="N152:X152"/>
    <mergeCell ref="A140:A141"/>
    <mergeCell ref="B140:B141"/>
    <mergeCell ref="U102:X102"/>
    <mergeCell ref="A124:D124"/>
    <mergeCell ref="E124:I124"/>
    <mergeCell ref="N124:X124"/>
    <mergeCell ref="A102:A103"/>
    <mergeCell ref="B102:B103"/>
    <mergeCell ref="A139:D139"/>
    <mergeCell ref="E139:I139"/>
    <mergeCell ref="N139:X139"/>
    <mergeCell ref="A125:A126"/>
    <mergeCell ref="B125:B126"/>
    <mergeCell ref="C125:C126"/>
    <mergeCell ref="Q125:T125"/>
    <mergeCell ref="U125:X125"/>
    <mergeCell ref="D125:D126"/>
    <mergeCell ref="E125:H125"/>
    <mergeCell ref="C68:C69"/>
    <mergeCell ref="D68:D69"/>
    <mergeCell ref="M102:P102"/>
    <mergeCell ref="Q102:T102"/>
    <mergeCell ref="C102:C103"/>
    <mergeCell ref="D102:D103"/>
    <mergeCell ref="E102:H102"/>
    <mergeCell ref="I102:L102"/>
    <mergeCell ref="E50:H50"/>
    <mergeCell ref="I50:L50"/>
    <mergeCell ref="C32:C33"/>
    <mergeCell ref="D32:D33"/>
    <mergeCell ref="U68:X68"/>
    <mergeCell ref="A101:D101"/>
    <mergeCell ref="E101:I101"/>
    <mergeCell ref="N101:X101"/>
    <mergeCell ref="A68:A69"/>
    <mergeCell ref="B68:B69"/>
    <mergeCell ref="C50:C51"/>
    <mergeCell ref="D50:D51"/>
    <mergeCell ref="U50:X50"/>
    <mergeCell ref="A67:D67"/>
    <mergeCell ref="E67:I67"/>
    <mergeCell ref="N67:X67"/>
    <mergeCell ref="A50:A51"/>
    <mergeCell ref="B50:B51"/>
    <mergeCell ref="M32:P32"/>
    <mergeCell ref="Q32:T32"/>
    <mergeCell ref="E68:H68"/>
    <mergeCell ref="I68:L68"/>
    <mergeCell ref="M50:P50"/>
    <mergeCell ref="Q50:T50"/>
    <mergeCell ref="M68:P68"/>
    <mergeCell ref="Q68:T68"/>
    <mergeCell ref="E32:H32"/>
    <mergeCell ref="I32:L32"/>
    <mergeCell ref="A1:D1"/>
    <mergeCell ref="E1:I1"/>
    <mergeCell ref="U32:X32"/>
    <mergeCell ref="A49:D49"/>
    <mergeCell ref="E49:I49"/>
    <mergeCell ref="N49:X49"/>
    <mergeCell ref="A32:A33"/>
    <mergeCell ref="B32:B33"/>
    <mergeCell ref="B2:B3"/>
    <mergeCell ref="C2:C3"/>
    <mergeCell ref="AS2:AV2"/>
    <mergeCell ref="Y2:AB2"/>
    <mergeCell ref="AO2:AR2"/>
    <mergeCell ref="AH1:AR1"/>
    <mergeCell ref="AC2:AF2"/>
    <mergeCell ref="AG2:AJ2"/>
    <mergeCell ref="AK2:AN2"/>
    <mergeCell ref="Q2:T2"/>
    <mergeCell ref="Y1:AC1"/>
    <mergeCell ref="A31:D31"/>
    <mergeCell ref="E31:I31"/>
    <mergeCell ref="N31:X31"/>
    <mergeCell ref="I2:L2"/>
    <mergeCell ref="M2:P2"/>
    <mergeCell ref="D2:D3"/>
    <mergeCell ref="E2:H2"/>
    <mergeCell ref="U2:X2"/>
    <mergeCell ref="A2:A3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VP</cp:lastModifiedBy>
  <cp:lastPrinted>2012-02-22T18:54:44Z</cp:lastPrinted>
  <dcterms:created xsi:type="dcterms:W3CDTF">2007-09-10T11:16:26Z</dcterms:created>
  <dcterms:modified xsi:type="dcterms:W3CDTF">2013-02-19T16:16:24Z</dcterms:modified>
  <cp:category/>
  <cp:version/>
  <cp:contentType/>
  <cp:contentStatus/>
</cp:coreProperties>
</file>