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<sst xmlns="http://schemas.openxmlformats.org/spreadsheetml/2006/main" count="177" uniqueCount="75">
  <si>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</si>
  <si>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</si>
  <si>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</si>
  <si>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</si>
  <si>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</si>
  <si>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</si>
  <si>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</si>
  <si>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</si>
  <si>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</si>
  <si>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</si>
  <si>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</si>
  <si>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</si>
  <si>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</si>
  <si>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</si>
  <si>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</si>
  <si>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</si>
  <si>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</si>
  <si>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</si>
  <si>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</si>
  <si>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</si>
  <si>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</si>
  <si>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</si>
  <si>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</si>
  <si>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</si>
  <si>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</si>
  <si>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</si>
  <si>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</si>
  <si>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</si>
  <si>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</si>
  <si>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</si>
  <si>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</si>
  <si>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</si>
  <si>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</si>
  <si>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</si>
  <si>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</si>
  <si>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</si>
  <si>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</si>
  <si>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</si>
  <si>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</si>
  <si>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</si>
  <si>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</si>
  <si>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</si>
  <si>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C</t>
  </si>
  <si>
    <t>Horka</t>
  </si>
  <si>
    <t>Bedřich</t>
  </si>
  <si>
    <t>Holýšov</t>
  </si>
  <si>
    <t>Horka Bedřich</t>
  </si>
  <si>
    <t>P-222</t>
  </si>
  <si>
    <t>NE</t>
  </si>
  <si>
    <t>NIC</t>
  </si>
  <si>
    <t>Jirka</t>
  </si>
  <si>
    <t>Bohumil</t>
  </si>
  <si>
    <t>Šlajer</t>
  </si>
  <si>
    <t>Stanislav</t>
  </si>
  <si>
    <t>Kraus</t>
  </si>
  <si>
    <t>Vlastimil</t>
  </si>
  <si>
    <t>Lukáš</t>
  </si>
  <si>
    <t>Miroslav</t>
  </si>
  <si>
    <t>Horková Lucie</t>
  </si>
  <si>
    <t>Rojtová</t>
  </si>
  <si>
    <t>Božena</t>
  </si>
  <si>
    <t>Horková</t>
  </si>
  <si>
    <t>Lucie</t>
  </si>
  <si>
    <t>TJ Havlovice E</t>
  </si>
  <si>
    <t>Ziegler</t>
  </si>
  <si>
    <t>Petr</t>
  </si>
  <si>
    <t>Kalousová</t>
  </si>
  <si>
    <t>Hana</t>
  </si>
  <si>
    <t>Jírovec</t>
  </si>
  <si>
    <t>Ticháček</t>
  </si>
  <si>
    <t>Filip</t>
  </si>
  <si>
    <t>Špoták</t>
  </si>
  <si>
    <t>Adam</t>
  </si>
  <si>
    <t>Ticháček Adam</t>
  </si>
  <si>
    <t>21.3.2015 Horka Bedřich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</si>
</sst>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45</v>
      </c>
      <c r="M1" s="134"/>
      <c r="N1" s="134"/>
      <c r="O1" s="114" t="s">
        <v>2</v>
      </c>
      <c r="P1" s="114"/>
      <c r="Q1" s="117">
        <v>42084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42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63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52</v>
      </c>
      <c r="B8" s="105"/>
      <c r="C8" s="16">
        <v>1</v>
      </c>
      <c r="D8" s="1">
        <v>140</v>
      </c>
      <c r="E8" s="2">
        <v>62</v>
      </c>
      <c r="F8" s="2">
        <v>2</v>
      </c>
      <c r="G8" s="17">
        <f>IF(AND(ISBLANK(D8),ISBLANK(E8),ISBLANK(N8),ISBLANK(O8)),"",D8+E8)</f>
        <v>202</v>
      </c>
      <c r="H8" s="40" t="s">
        <v>23</v>
      </c>
      <c r="I8" s="18"/>
      <c r="K8" s="104" t="s">
        <v>64</v>
      </c>
      <c r="L8" s="105"/>
      <c r="M8" s="16">
        <v>1</v>
      </c>
      <c r="N8" s="1">
        <v>126</v>
      </c>
      <c r="O8" s="2">
        <v>35</v>
      </c>
      <c r="P8" s="2">
        <v>10</v>
      </c>
      <c r="Q8" s="17">
        <f>IF(AND(ISBLANK(D8),ISBLANK(E8),ISBLANK(N8),ISBLANK(O8)),"",N8+O8)</f>
        <v>161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132</v>
      </c>
      <c r="E9" s="4">
        <v>59</v>
      </c>
      <c r="F9" s="4">
        <v>3</v>
      </c>
      <c r="G9" s="20">
        <f>IF(AND(ISBLANK(D9),ISBLANK(E9),ISBLANK(N9),ISBLANK(O9)),"",D9+E9)</f>
        <v>191</v>
      </c>
      <c r="H9" s="41" t="s">
        <v>23</v>
      </c>
      <c r="I9" s="18"/>
      <c r="K9" s="106"/>
      <c r="L9" s="107"/>
      <c r="M9" s="19">
        <v>2</v>
      </c>
      <c r="N9" s="3">
        <v>121</v>
      </c>
      <c r="O9" s="4">
        <v>62</v>
      </c>
      <c r="P9" s="4">
        <v>4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108" t="s">
        <v>53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65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10611</v>
      </c>
      <c r="B12" s="113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393</v>
      </c>
      <c r="H12" s="42" t="s">
        <v>23</v>
      </c>
      <c r="I12" s="103"/>
      <c r="K12" s="112">
        <v>20221</v>
      </c>
      <c r="L12" s="113"/>
      <c r="M12" s="25" t="s">
        <v>13</v>
      </c>
      <c r="N12" s="26">
        <f>IF(OR(ISNUMBER(Q8),ISNUMBER(Q9),ISNUMBER(Q10),ISNUMBER(Q11)),SUM(N8:N11),"")</f>
        <v>247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344</v>
      </c>
      <c r="R12" s="42" t="s">
        <v>23</v>
      </c>
      <c r="S12" s="103"/>
    </row>
    <row r="13" spans="1:19" ht="12.75" customHeight="1">
      <c r="A13" s="104" t="s">
        <v>59</v>
      </c>
      <c r="B13" s="105"/>
      <c r="C13" s="16">
        <v>1</v>
      </c>
      <c r="D13" s="1">
        <v>145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4" t="s">
        <v>66</v>
      </c>
      <c r="L13" s="105"/>
      <c r="M13" s="16">
        <v>1</v>
      </c>
      <c r="N13" s="1">
        <v>122</v>
      </c>
      <c r="O13" s="2">
        <v>58</v>
      </c>
      <c r="P13" s="2">
        <v>4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123</v>
      </c>
      <c r="E14" s="4">
        <v>50</v>
      </c>
      <c r="F14" s="4">
        <v>7</v>
      </c>
      <c r="G14" s="20">
        <f t="shared" si="0"/>
        <v>173</v>
      </c>
      <c r="H14" s="41" t="s">
        <v>23</v>
      </c>
      <c r="I14" s="18"/>
      <c r="K14" s="106"/>
      <c r="L14" s="107"/>
      <c r="M14" s="19">
        <v>2</v>
      </c>
      <c r="N14" s="3">
        <v>139</v>
      </c>
      <c r="O14" s="4">
        <v>50</v>
      </c>
      <c r="P14" s="4">
        <v>4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108" t="s">
        <v>60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67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23301</v>
      </c>
      <c r="B17" s="113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380</v>
      </c>
      <c r="H17" s="42" t="s">
        <v>23</v>
      </c>
      <c r="I17" s="103"/>
      <c r="K17" s="112">
        <v>22172</v>
      </c>
      <c r="L17" s="113"/>
      <c r="M17" s="25" t="s">
        <v>13</v>
      </c>
      <c r="N17" s="26">
        <f>IF(OR(ISNUMBER(Q13),ISNUMBER(Q14),ISNUMBER(Q15),ISNUMBER(Q16)),SUM(N13:N16),"")</f>
        <v>261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369</v>
      </c>
      <c r="R17" s="42" t="s">
        <v>23</v>
      </c>
      <c r="S17" s="103"/>
    </row>
    <row r="18" spans="1:19" ht="12.75" customHeight="1">
      <c r="A18" s="104" t="s">
        <v>61</v>
      </c>
      <c r="B18" s="105"/>
      <c r="C18" s="16">
        <v>1</v>
      </c>
      <c r="D18" s="1">
        <v>144</v>
      </c>
      <c r="E18" s="2">
        <v>35</v>
      </c>
      <c r="F18" s="2">
        <v>8</v>
      </c>
      <c r="G18" s="17">
        <f>IF(AND(ISBLANK(D18),ISBLANK(E18),ISBLANK(N18),ISBLANK(O18)),"",D18+E18)</f>
        <v>179</v>
      </c>
      <c r="H18" s="40" t="s">
        <v>23</v>
      </c>
      <c r="I18" s="18"/>
      <c r="K18" s="104" t="s">
        <v>68</v>
      </c>
      <c r="L18" s="105"/>
      <c r="M18" s="16">
        <v>1</v>
      </c>
      <c r="N18" s="1">
        <v>139</v>
      </c>
      <c r="O18" s="2">
        <v>63</v>
      </c>
      <c r="P18" s="2">
        <v>5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137</v>
      </c>
      <c r="E19" s="4">
        <v>72</v>
      </c>
      <c r="F19" s="4">
        <v>5</v>
      </c>
      <c r="G19" s="20">
        <f t="shared" si="0"/>
        <v>209</v>
      </c>
      <c r="H19" s="41" t="s">
        <v>23</v>
      </c>
      <c r="I19" s="18"/>
      <c r="K19" s="106"/>
      <c r="L19" s="107"/>
      <c r="M19" s="19">
        <v>2</v>
      </c>
      <c r="N19" s="3">
        <v>142</v>
      </c>
      <c r="O19" s="4">
        <v>80</v>
      </c>
      <c r="P19" s="4">
        <v>1</v>
      </c>
      <c r="Q19" s="20">
        <f t="shared" si="1"/>
        <v>222</v>
      </c>
      <c r="R19" s="41" t="s">
        <v>23</v>
      </c>
      <c r="S19" s="18"/>
    </row>
    <row r="20" spans="1:19" ht="12.75" customHeight="1" thickBot="1">
      <c r="A20" s="108" t="s">
        <v>62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23299</v>
      </c>
      <c r="B22" s="113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388</v>
      </c>
      <c r="H22" s="42" t="s">
        <v>23</v>
      </c>
      <c r="I22" s="103"/>
      <c r="K22" s="112">
        <v>21133</v>
      </c>
      <c r="L22" s="113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424</v>
      </c>
      <c r="R22" s="42" t="s">
        <v>23</v>
      </c>
      <c r="S22" s="103"/>
    </row>
    <row r="23" spans="1:19" ht="12.75" customHeight="1">
      <c r="A23" s="104" t="s">
        <v>43</v>
      </c>
      <c r="B23" s="105"/>
      <c r="C23" s="16">
        <v>1</v>
      </c>
      <c r="D23" s="1">
        <v>151</v>
      </c>
      <c r="E23" s="2">
        <v>72</v>
      </c>
      <c r="F23" s="2">
        <v>0</v>
      </c>
      <c r="G23" s="17">
        <f>IF(AND(ISBLANK(D23),ISBLANK(E23),ISBLANK(N23),ISBLANK(O23)),"",D23+E23)</f>
        <v>223</v>
      </c>
      <c r="H23" s="40" t="s">
        <v>23</v>
      </c>
      <c r="I23" s="18"/>
      <c r="K23" s="104" t="s">
        <v>69</v>
      </c>
      <c r="L23" s="105"/>
      <c r="M23" s="16">
        <v>1</v>
      </c>
      <c r="N23" s="1">
        <v>151</v>
      </c>
      <c r="O23" s="2">
        <v>63</v>
      </c>
      <c r="P23" s="2">
        <v>1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142</v>
      </c>
      <c r="E24" s="4">
        <v>79</v>
      </c>
      <c r="F24" s="4">
        <v>1</v>
      </c>
      <c r="G24" s="20">
        <f t="shared" si="0"/>
        <v>221</v>
      </c>
      <c r="H24" s="41" t="s">
        <v>23</v>
      </c>
      <c r="I24" s="18"/>
      <c r="K24" s="106"/>
      <c r="L24" s="107"/>
      <c r="M24" s="19">
        <v>2</v>
      </c>
      <c r="N24" s="3">
        <v>130</v>
      </c>
      <c r="O24" s="4">
        <v>53</v>
      </c>
      <c r="P24" s="4">
        <v>1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108" t="s">
        <v>44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70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22783</v>
      </c>
      <c r="B27" s="113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444</v>
      </c>
      <c r="H27" s="42" t="s">
        <v>23</v>
      </c>
      <c r="I27" s="103"/>
      <c r="K27" s="112">
        <v>22368</v>
      </c>
      <c r="L27" s="113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397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127</v>
      </c>
      <c r="E28" s="2">
        <v>33</v>
      </c>
      <c r="F28" s="2">
        <v>8</v>
      </c>
      <c r="G28" s="17">
        <f>IF(AND(ISBLANK(D28),ISBLANK(E28),ISBLANK(N28),ISBLANK(O28)),"",D28+E28)</f>
        <v>160</v>
      </c>
      <c r="H28" s="40" t="s">
        <v>23</v>
      </c>
      <c r="I28" s="18"/>
      <c r="K28" s="104" t="s">
        <v>71</v>
      </c>
      <c r="L28" s="105"/>
      <c r="M28" s="16">
        <v>1</v>
      </c>
      <c r="N28" s="1">
        <v>128</v>
      </c>
      <c r="O28" s="2">
        <v>53</v>
      </c>
      <c r="P28" s="2">
        <v>0</v>
      </c>
      <c r="Q28" s="17">
        <f>IF(AND(ISBLANK(D28),ISBLANK(E28),ISBLANK(N28),ISBLANK(O28)),"",N28+O28)</f>
        <v>181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132</v>
      </c>
      <c r="E29" s="4">
        <v>62</v>
      </c>
      <c r="F29" s="4">
        <v>3</v>
      </c>
      <c r="G29" s="20">
        <f t="shared" si="0"/>
        <v>194</v>
      </c>
      <c r="H29" s="41" t="s">
        <v>23</v>
      </c>
      <c r="I29" s="18"/>
      <c r="K29" s="106"/>
      <c r="L29" s="107"/>
      <c r="M29" s="19">
        <v>2</v>
      </c>
      <c r="N29" s="3">
        <v>134</v>
      </c>
      <c r="O29" s="4">
        <v>62</v>
      </c>
      <c r="P29" s="4">
        <v>1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23728</v>
      </c>
      <c r="B32" s="113"/>
      <c r="C32" s="25" t="s">
        <v>13</v>
      </c>
      <c r="D32" s="26">
        <f>IF(OR(ISNUMBER(G28),ISNUMBER(G29),ISNUMBER(G30),ISNUMBER(G31)),SUM(D28:D31),"")</f>
        <v>259</v>
      </c>
      <c r="E32" s="27">
        <f>IF(OR(ISNUMBER(G28),ISNUMBER(G29),ISNUMBER(G30),ISNUMBER(G31)),SUM(E28:E31),"")</f>
        <v>95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354</v>
      </c>
      <c r="H32" s="42" t="s">
        <v>23</v>
      </c>
      <c r="I32" s="103"/>
      <c r="K32" s="112">
        <v>21880</v>
      </c>
      <c r="L32" s="113"/>
      <c r="M32" s="25" t="s">
        <v>13</v>
      </c>
      <c r="N32" s="26">
        <f>IF(OR(ISNUMBER(Q28),ISNUMBER(Q29),ISNUMBER(Q30),ISNUMBER(Q31)),SUM(N28:N31),"")</f>
        <v>262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377</v>
      </c>
      <c r="R32" s="42" t="s">
        <v>23</v>
      </c>
      <c r="S32" s="103"/>
    </row>
    <row r="33" spans="1:19" ht="12.75" customHeight="1">
      <c r="A33" s="104" t="s">
        <v>50</v>
      </c>
      <c r="B33" s="105"/>
      <c r="C33" s="16">
        <v>1</v>
      </c>
      <c r="D33" s="1">
        <v>141</v>
      </c>
      <c r="E33" s="2">
        <v>62</v>
      </c>
      <c r="F33" s="2">
        <v>2</v>
      </c>
      <c r="G33" s="17">
        <f>IF(AND(ISBLANK(D33),ISBLANK(E33),ISBLANK(N33),ISBLANK(O33)),"",D33+E33)</f>
        <v>203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145</v>
      </c>
      <c r="O33" s="2">
        <v>61</v>
      </c>
      <c r="P33" s="2">
        <v>3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136</v>
      </c>
      <c r="E34" s="4">
        <v>67</v>
      </c>
      <c r="F34" s="4">
        <v>2</v>
      </c>
      <c r="G34" s="20">
        <f t="shared" si="0"/>
        <v>203</v>
      </c>
      <c r="H34" s="41" t="s">
        <v>23</v>
      </c>
      <c r="I34" s="18"/>
      <c r="K34" s="106"/>
      <c r="L34" s="107"/>
      <c r="M34" s="19">
        <v>2</v>
      </c>
      <c r="N34" s="3">
        <v>150</v>
      </c>
      <c r="O34" s="4">
        <v>48</v>
      </c>
      <c r="P34" s="4">
        <v>4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108" t="s">
        <v>51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20566</v>
      </c>
      <c r="B37" s="113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406</v>
      </c>
      <c r="H37" s="43" t="s">
        <v>23</v>
      </c>
      <c r="I37" s="103"/>
      <c r="K37" s="112">
        <v>20021</v>
      </c>
      <c r="L37" s="11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109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1650</v>
      </c>
      <c r="E39" s="33">
        <f>IF(OR(ISNUMBER(G12),ISNUMBER(G17),ISNUMBER(G22),ISNUMBER(G27),ISNUMBER(G32),ISNUMBER(G37)),SUM(E12,E17,E22,E27,E32,E37),"")</f>
        <v>715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2365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1627</v>
      </c>
      <c r="O39" s="33">
        <f>IF(OR(ISNUMBER(Q12),ISNUMBER(Q17),ISNUMBER(Q22),ISNUMBER(Q27),ISNUMBER(Q32),ISNUMBER(Q37)),SUM(O12,O17,O22,O27,O32,O37),"")</f>
        <v>688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2315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58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73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2015-03-21T13:08:03Z</cp:lastPrinted>
  <dcterms:created xsi:type="dcterms:W3CDTF">2003-07-01T14:03:06Z</dcterms:created>
  <dcterms:modified xsi:type="dcterms:W3CDTF">2015-03-21T13:43:35Z</dcterms:modified>
  <cp:category/>
  <cp:version/>
  <cp:contentType/>
  <cp:contentStatus/>
</cp:coreProperties>
</file>