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<sst xmlns="http://schemas.openxmlformats.org/spreadsheetml/2006/main" count="173" uniqueCount="69">
  <si>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</si>
  <si>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</si>
  <si>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</si>
  <si>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</si>
  <si>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</si>
  <si>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</si>
  <si>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</si>
  <si>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</si>
  <si>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</si>
  <si>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</si>
  <si>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</si>
  <si>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</si>
  <si>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</si>
  <si>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</si>
  <si>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</si>
  <si>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</si>
  <si>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</si>
  <si>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</si>
  <si>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</si>
  <si>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</si>
  <si>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</si>
  <si>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</si>
  <si>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</si>
  <si>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</si>
  <si>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</si>
  <si>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</si>
  <si>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</si>
  <si>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</si>
  <si>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</si>
  <si>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</si>
  <si>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</si>
  <si>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</si>
  <si>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</si>
  <si>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</si>
  <si>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</si>
  <si>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</si>
  <si>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</si>
  <si>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</si>
  <si>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</si>
  <si>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</si>
  <si>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</si>
  <si>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</si>
  <si>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</si>
  <si>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</si>
  <si>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TJ Havlovice "D"</t>
  </si>
  <si>
    <t>Ziegler</t>
  </si>
  <si>
    <t>Petr</t>
  </si>
  <si>
    <t>Ticháček</t>
  </si>
  <si>
    <t>Filip</t>
  </si>
  <si>
    <t>Kohout</t>
  </si>
  <si>
    <t>Luboš</t>
  </si>
  <si>
    <t>Jírovec</t>
  </si>
  <si>
    <t>Lukáš</t>
  </si>
  <si>
    <t>Špoták</t>
  </si>
  <si>
    <t>Miroslav</t>
  </si>
  <si>
    <t>Adam</t>
  </si>
  <si>
    <t>Ticháček Adam</t>
  </si>
  <si>
    <t>Špoták Miroslav</t>
  </si>
  <si>
    <t>P-0134</t>
  </si>
  <si>
    <t>Lukášová</t>
  </si>
  <si>
    <t>Ivana</t>
  </si>
  <si>
    <t>Pivoňka</t>
  </si>
  <si>
    <t>Jiří</t>
  </si>
  <si>
    <t>Bradáč</t>
  </si>
  <si>
    <t>Karel</t>
  </si>
  <si>
    <t>Vařechová</t>
  </si>
  <si>
    <t>Petra</t>
  </si>
  <si>
    <t>Kalista</t>
  </si>
  <si>
    <t>Bradáč Karel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</si>
</sst>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06" t="s">
        <v>2</v>
      </c>
      <c r="P1" s="106"/>
      <c r="Q1" s="113">
        <v>41973</v>
      </c>
      <c r="R1" s="114"/>
      <c r="S1" s="114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1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1" t="s">
        <v>44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15" t="s">
        <v>5</v>
      </c>
      <c r="B5" s="116"/>
      <c r="C5" s="125" t="s">
        <v>6</v>
      </c>
      <c r="D5" s="128" t="s">
        <v>7</v>
      </c>
      <c r="E5" s="129"/>
      <c r="F5" s="129"/>
      <c r="G5" s="130"/>
      <c r="H5" s="119" t="s">
        <v>8</v>
      </c>
      <c r="I5" s="120"/>
      <c r="K5" s="115" t="s">
        <v>5</v>
      </c>
      <c r="L5" s="116"/>
      <c r="M5" s="125" t="s">
        <v>6</v>
      </c>
      <c r="N5" s="128" t="s">
        <v>7</v>
      </c>
      <c r="O5" s="129"/>
      <c r="P5" s="129"/>
      <c r="Q5" s="130"/>
      <c r="R5" s="119" t="s">
        <v>8</v>
      </c>
      <c r="S5" s="120"/>
    </row>
    <row r="6" spans="1:19" ht="12.75" customHeight="1" thickBot="1">
      <c r="A6" s="117" t="s">
        <v>9</v>
      </c>
      <c r="B6" s="11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7" t="s">
        <v>9</v>
      </c>
      <c r="L6" s="11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7" t="s">
        <v>45</v>
      </c>
      <c r="B8" s="108"/>
      <c r="C8" s="16">
        <v>1</v>
      </c>
      <c r="D8" s="1">
        <v>154</v>
      </c>
      <c r="E8" s="2">
        <v>71</v>
      </c>
      <c r="F8" s="2">
        <v>4</v>
      </c>
      <c r="G8" s="17">
        <f>IF(AND(ISBLANK(D8),ISBLANK(E8),ISBLANK(N8),ISBLANK(O8)),"",D8+E8)</f>
        <v>225</v>
      </c>
      <c r="H8" s="40" t="s">
        <v>23</v>
      </c>
      <c r="I8" s="18"/>
      <c r="K8" s="107" t="s">
        <v>59</v>
      </c>
      <c r="L8" s="108"/>
      <c r="M8" s="16">
        <v>1</v>
      </c>
      <c r="N8" s="1">
        <v>151</v>
      </c>
      <c r="O8" s="2">
        <v>52</v>
      </c>
      <c r="P8" s="2">
        <v>4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109"/>
      <c r="B9" s="110"/>
      <c r="C9" s="19">
        <v>2</v>
      </c>
      <c r="D9" s="3">
        <v>131</v>
      </c>
      <c r="E9" s="4">
        <v>36</v>
      </c>
      <c r="F9" s="4">
        <v>7</v>
      </c>
      <c r="G9" s="20">
        <f>IF(AND(ISBLANK(D9),ISBLANK(E9),ISBLANK(N9),ISBLANK(O9)),"",D9+E9)</f>
        <v>167</v>
      </c>
      <c r="H9" s="41" t="s">
        <v>23</v>
      </c>
      <c r="I9" s="18"/>
      <c r="K9" s="109"/>
      <c r="L9" s="110"/>
      <c r="M9" s="19">
        <v>2</v>
      </c>
      <c r="N9" s="3">
        <v>137</v>
      </c>
      <c r="O9" s="4">
        <v>63</v>
      </c>
      <c r="P9" s="4">
        <v>2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21" t="s">
        <v>46</v>
      </c>
      <c r="B10" s="122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1" t="s">
        <v>60</v>
      </c>
      <c r="L10" s="122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3"/>
      <c r="B11" s="124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23"/>
      <c r="L11" s="124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04">
        <v>20221</v>
      </c>
      <c r="B12" s="105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392</v>
      </c>
      <c r="H12" s="42" t="s">
        <v>23</v>
      </c>
      <c r="I12" s="103"/>
      <c r="K12" s="104">
        <v>16540</v>
      </c>
      <c r="L12" s="105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403</v>
      </c>
      <c r="R12" s="42" t="s">
        <v>23</v>
      </c>
      <c r="S12" s="103"/>
    </row>
    <row r="13" spans="1:19" ht="12.75" customHeight="1">
      <c r="A13" s="107" t="s">
        <v>47</v>
      </c>
      <c r="B13" s="108"/>
      <c r="C13" s="16">
        <v>1</v>
      </c>
      <c r="D13" s="1">
        <v>148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107" t="s">
        <v>61</v>
      </c>
      <c r="L13" s="108"/>
      <c r="M13" s="16">
        <v>1</v>
      </c>
      <c r="N13" s="1">
        <v>137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109"/>
      <c r="B14" s="110"/>
      <c r="C14" s="19">
        <v>2</v>
      </c>
      <c r="D14" s="3">
        <v>146</v>
      </c>
      <c r="E14" s="4">
        <v>72</v>
      </c>
      <c r="F14" s="4">
        <v>3</v>
      </c>
      <c r="G14" s="20">
        <f t="shared" si="0"/>
        <v>218</v>
      </c>
      <c r="H14" s="41" t="s">
        <v>23</v>
      </c>
      <c r="I14" s="18"/>
      <c r="K14" s="109"/>
      <c r="L14" s="110"/>
      <c r="M14" s="19">
        <v>2</v>
      </c>
      <c r="N14" s="3">
        <v>142</v>
      </c>
      <c r="O14" s="4">
        <v>53</v>
      </c>
      <c r="P14" s="4">
        <v>5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121" t="s">
        <v>48</v>
      </c>
      <c r="B15" s="122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1" t="s">
        <v>62</v>
      </c>
      <c r="L15" s="122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3"/>
      <c r="B16" s="124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23"/>
      <c r="L16" s="124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04">
        <v>22368</v>
      </c>
      <c r="B17" s="105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429</v>
      </c>
      <c r="H17" s="42" t="s">
        <v>23</v>
      </c>
      <c r="I17" s="103"/>
      <c r="K17" s="104">
        <v>2786</v>
      </c>
      <c r="L17" s="105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385</v>
      </c>
      <c r="R17" s="42" t="s">
        <v>23</v>
      </c>
      <c r="S17" s="103"/>
    </row>
    <row r="18" spans="1:19" ht="12.75" customHeight="1">
      <c r="A18" s="107" t="s">
        <v>49</v>
      </c>
      <c r="B18" s="108"/>
      <c r="C18" s="16">
        <v>1</v>
      </c>
      <c r="D18" s="1">
        <v>148</v>
      </c>
      <c r="E18" s="2">
        <v>44</v>
      </c>
      <c r="F18" s="2">
        <v>6</v>
      </c>
      <c r="G18" s="17">
        <f>IF(AND(ISBLANK(D18),ISBLANK(E18),ISBLANK(N18),ISBLANK(O18)),"",D18+E18)</f>
        <v>192</v>
      </c>
      <c r="H18" s="40" t="s">
        <v>23</v>
      </c>
      <c r="I18" s="18"/>
      <c r="K18" s="107" t="s">
        <v>63</v>
      </c>
      <c r="L18" s="108"/>
      <c r="M18" s="16">
        <v>1</v>
      </c>
      <c r="N18" s="1">
        <v>138</v>
      </c>
      <c r="O18" s="2">
        <v>63</v>
      </c>
      <c r="P18" s="2">
        <v>2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9"/>
      <c r="B19" s="110"/>
      <c r="C19" s="19">
        <v>2</v>
      </c>
      <c r="D19" s="3">
        <v>132</v>
      </c>
      <c r="E19" s="4">
        <v>44</v>
      </c>
      <c r="F19" s="4">
        <v>9</v>
      </c>
      <c r="G19" s="20">
        <f t="shared" si="0"/>
        <v>176</v>
      </c>
      <c r="H19" s="41" t="s">
        <v>23</v>
      </c>
      <c r="I19" s="18"/>
      <c r="K19" s="109"/>
      <c r="L19" s="110"/>
      <c r="M19" s="19">
        <v>2</v>
      </c>
      <c r="N19" s="3">
        <v>137</v>
      </c>
      <c r="O19" s="4">
        <v>63</v>
      </c>
      <c r="P19" s="4">
        <v>0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121" t="s">
        <v>50</v>
      </c>
      <c r="B20" s="122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1" t="s">
        <v>64</v>
      </c>
      <c r="L20" s="122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3"/>
      <c r="B21" s="124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23"/>
      <c r="L21" s="124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04">
        <v>19892</v>
      </c>
      <c r="B22" s="105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88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368</v>
      </c>
      <c r="H22" s="42" t="s">
        <v>23</v>
      </c>
      <c r="I22" s="103"/>
      <c r="K22" s="104">
        <v>15995</v>
      </c>
      <c r="L22" s="105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401</v>
      </c>
      <c r="R22" s="42" t="s">
        <v>23</v>
      </c>
      <c r="S22" s="103"/>
    </row>
    <row r="23" spans="1:19" ht="12.75" customHeight="1">
      <c r="A23" s="107" t="s">
        <v>51</v>
      </c>
      <c r="B23" s="108"/>
      <c r="C23" s="16">
        <v>1</v>
      </c>
      <c r="D23" s="1">
        <v>152</v>
      </c>
      <c r="E23" s="2">
        <v>63</v>
      </c>
      <c r="F23" s="2">
        <v>4</v>
      </c>
      <c r="G23" s="17">
        <f>IF(AND(ISBLANK(D23),ISBLANK(E23),ISBLANK(N23),ISBLANK(O23)),"",D23+E23)</f>
        <v>215</v>
      </c>
      <c r="H23" s="40" t="s">
        <v>23</v>
      </c>
      <c r="I23" s="18"/>
      <c r="K23" s="107" t="s">
        <v>52</v>
      </c>
      <c r="L23" s="108"/>
      <c r="M23" s="16">
        <v>1</v>
      </c>
      <c r="N23" s="1">
        <v>143</v>
      </c>
      <c r="O23" s="2">
        <v>63</v>
      </c>
      <c r="P23" s="2">
        <v>2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9"/>
      <c r="B24" s="110"/>
      <c r="C24" s="19">
        <v>2</v>
      </c>
      <c r="D24" s="3">
        <v>141</v>
      </c>
      <c r="E24" s="4">
        <v>60</v>
      </c>
      <c r="F24" s="4">
        <v>4</v>
      </c>
      <c r="G24" s="20">
        <f t="shared" si="0"/>
        <v>201</v>
      </c>
      <c r="H24" s="41" t="s">
        <v>23</v>
      </c>
      <c r="I24" s="18"/>
      <c r="K24" s="109"/>
      <c r="L24" s="110"/>
      <c r="M24" s="19">
        <v>2</v>
      </c>
      <c r="N24" s="3">
        <v>137</v>
      </c>
      <c r="O24" s="4">
        <v>44</v>
      </c>
      <c r="P24" s="4">
        <v>6</v>
      </c>
      <c r="Q24" s="20">
        <f t="shared" si="1"/>
        <v>181</v>
      </c>
      <c r="R24" s="41" t="s">
        <v>23</v>
      </c>
      <c r="S24" s="18"/>
    </row>
    <row r="25" spans="1:19" ht="12.75" customHeight="1" thickBot="1">
      <c r="A25" s="121" t="s">
        <v>52</v>
      </c>
      <c r="B25" s="122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1" t="s">
        <v>54</v>
      </c>
      <c r="L25" s="122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3"/>
      <c r="B26" s="124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23"/>
      <c r="L26" s="124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04">
        <v>21133</v>
      </c>
      <c r="B27" s="105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416</v>
      </c>
      <c r="H27" s="42" t="s">
        <v>23</v>
      </c>
      <c r="I27" s="103"/>
      <c r="K27" s="104">
        <v>3819</v>
      </c>
      <c r="L27" s="105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387</v>
      </c>
      <c r="R27" s="42" t="s">
        <v>23</v>
      </c>
      <c r="S27" s="103"/>
    </row>
    <row r="28" spans="1:19" ht="12.75" customHeight="1">
      <c r="A28" s="107" t="s">
        <v>53</v>
      </c>
      <c r="B28" s="108"/>
      <c r="C28" s="16">
        <v>1</v>
      </c>
      <c r="D28" s="1">
        <v>146</v>
      </c>
      <c r="E28" s="2">
        <v>72</v>
      </c>
      <c r="F28" s="2">
        <v>2</v>
      </c>
      <c r="G28" s="17">
        <f>IF(AND(ISBLANK(D28),ISBLANK(E28),ISBLANK(N28),ISBLANK(O28)),"",D28+E28)</f>
        <v>218</v>
      </c>
      <c r="H28" s="40" t="s">
        <v>23</v>
      </c>
      <c r="I28" s="18"/>
      <c r="K28" s="107" t="s">
        <v>65</v>
      </c>
      <c r="L28" s="108"/>
      <c r="M28" s="16">
        <v>1</v>
      </c>
      <c r="N28" s="1">
        <v>158</v>
      </c>
      <c r="O28" s="2">
        <v>59</v>
      </c>
      <c r="P28" s="2">
        <v>3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109"/>
      <c r="B29" s="110"/>
      <c r="C29" s="19">
        <v>2</v>
      </c>
      <c r="D29" s="3">
        <v>157</v>
      </c>
      <c r="E29" s="4">
        <v>69</v>
      </c>
      <c r="F29" s="4">
        <v>2</v>
      </c>
      <c r="G29" s="20">
        <f t="shared" si="0"/>
        <v>226</v>
      </c>
      <c r="H29" s="41" t="s">
        <v>23</v>
      </c>
      <c r="I29" s="18"/>
      <c r="K29" s="109"/>
      <c r="L29" s="110"/>
      <c r="M29" s="19">
        <v>2</v>
      </c>
      <c r="N29" s="3">
        <v>146</v>
      </c>
      <c r="O29" s="4">
        <v>78</v>
      </c>
      <c r="P29" s="4">
        <v>0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121" t="s">
        <v>54</v>
      </c>
      <c r="B30" s="122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1" t="s">
        <v>66</v>
      </c>
      <c r="L30" s="122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3"/>
      <c r="B31" s="124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23"/>
      <c r="L31" s="124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04">
        <v>21880</v>
      </c>
      <c r="B32" s="105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444</v>
      </c>
      <c r="H32" s="42" t="s">
        <v>23</v>
      </c>
      <c r="I32" s="103"/>
      <c r="K32" s="104">
        <v>18105</v>
      </c>
      <c r="L32" s="105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137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441</v>
      </c>
      <c r="R32" s="42" t="s">
        <v>23</v>
      </c>
      <c r="S32" s="103"/>
    </row>
    <row r="33" spans="1:19" ht="12.75" customHeight="1">
      <c r="A33" s="107" t="s">
        <v>47</v>
      </c>
      <c r="B33" s="108"/>
      <c r="C33" s="16">
        <v>1</v>
      </c>
      <c r="D33" s="1">
        <v>135</v>
      </c>
      <c r="E33" s="2">
        <v>54</v>
      </c>
      <c r="F33" s="2">
        <v>5</v>
      </c>
      <c r="G33" s="17">
        <f>IF(AND(ISBLANK(D33),ISBLANK(E33),ISBLANK(N33),ISBLANK(O33)),"",D33+E33)</f>
        <v>189</v>
      </c>
      <c r="H33" s="40" t="s">
        <v>23</v>
      </c>
      <c r="I33" s="18"/>
      <c r="K33" s="107" t="s">
        <v>67</v>
      </c>
      <c r="L33" s="108"/>
      <c r="M33" s="16">
        <v>1</v>
      </c>
      <c r="N33" s="1">
        <v>152</v>
      </c>
      <c r="O33" s="2">
        <v>63</v>
      </c>
      <c r="P33" s="2">
        <v>4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109"/>
      <c r="B34" s="110"/>
      <c r="C34" s="19">
        <v>2</v>
      </c>
      <c r="D34" s="3">
        <v>154</v>
      </c>
      <c r="E34" s="4">
        <v>62</v>
      </c>
      <c r="F34" s="4">
        <v>4</v>
      </c>
      <c r="G34" s="20">
        <f t="shared" si="0"/>
        <v>216</v>
      </c>
      <c r="H34" s="41" t="s">
        <v>23</v>
      </c>
      <c r="I34" s="18"/>
      <c r="K34" s="109"/>
      <c r="L34" s="110"/>
      <c r="M34" s="19">
        <v>2</v>
      </c>
      <c r="N34" s="3">
        <v>144</v>
      </c>
      <c r="O34" s="4">
        <v>52</v>
      </c>
      <c r="P34" s="4">
        <v>4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21" t="s">
        <v>55</v>
      </c>
      <c r="B35" s="122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1" t="s">
        <v>62</v>
      </c>
      <c r="L35" s="122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3"/>
      <c r="B36" s="124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23"/>
      <c r="L36" s="124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04">
        <v>20021</v>
      </c>
      <c r="B37" s="105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116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405</v>
      </c>
      <c r="H37" s="43" t="s">
        <v>23</v>
      </c>
      <c r="I37" s="103"/>
      <c r="K37" s="104">
        <v>3820</v>
      </c>
      <c r="L37" s="105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411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1744</v>
      </c>
      <c r="E39" s="33">
        <f>IF(OR(ISNUMBER(G12),ISNUMBER(G17),ISNUMBER(G22),ISNUMBER(G27),ISNUMBER(G32),ISNUMBER(G37)),SUM(E12,E17,E22,E27,E32,E37),"")</f>
        <v>710</v>
      </c>
      <c r="F39" s="33">
        <f>IF(OR(ISNUMBER(G12),ISNUMBER(G17),ISNUMBER(G22),ISNUMBER(G27),ISNUMBER(G32),ISNUMBER(G37)),SUM(F12,F17,F22,F27,F32,F37),"")</f>
        <v>52</v>
      </c>
      <c r="G39" s="34">
        <f>IF(OR(ISNUMBER(G12),ISNUMBER(G17),ISNUMBER(G22),ISNUMBER(G27),ISNUMBER(G32),ISNUMBER(G37)),SUM(G12,G17,G22,G27,G32,G37),"")</f>
        <v>2454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1722</v>
      </c>
      <c r="O39" s="33">
        <f>IF(OR(ISNUMBER(Q12),ISNUMBER(Q17),ISNUMBER(Q22),ISNUMBER(Q27),ISNUMBER(Q32),ISNUMBER(Q37)),SUM(O12,O17,O22,O27,O32,O37),"")</f>
        <v>706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2428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56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68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23</v>
      </c>
      <c r="K46" s="98"/>
    </row>
    <row r="47" spans="2:19" ht="19.5" customHeight="1">
      <c r="B47" s="9" t="s">
        <v>31</v>
      </c>
      <c r="C47" s="97">
        <v>0.579861111111111</v>
      </c>
      <c r="D47" s="97"/>
      <c r="I47" s="9" t="s">
        <v>32</v>
      </c>
      <c r="J47" s="93">
        <v>8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2014-09-04T18:25:30Z</cp:lastPrinted>
  <dcterms:created xsi:type="dcterms:W3CDTF">2003-07-01T14:03:06Z</dcterms:created>
  <dcterms:modified xsi:type="dcterms:W3CDTF">2014-11-30T14:07:29Z</dcterms:modified>
  <cp:category/>
  <cp:version/>
  <cp:contentType/>
  <cp:contentStatus/>
</cp:coreProperties>
</file>