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<sst xmlns="http://schemas.openxmlformats.org/spreadsheetml/2006/main" count="174" uniqueCount="73">
  <si>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</si>
  <si>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</si>
  <si>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</si>
  <si>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</si>
  <si>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</si>
  <si>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</si>
  <si>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</si>
  <si>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</si>
  <si>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</si>
  <si>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</si>
  <si>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</si>
  <si>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</si>
  <si>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</si>
  <si>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</si>
  <si>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</si>
  <si>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</si>
  <si>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</si>
  <si>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</si>
  <si>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</si>
  <si>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</si>
  <si>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</si>
  <si>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</si>
  <si>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</si>
  <si>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</si>
  <si>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</si>
  <si>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</si>
  <si>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</si>
  <si>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</si>
  <si>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</si>
  <si>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</si>
  <si>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</si>
  <si>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</si>
  <si>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</si>
  <si>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</si>
  <si>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</si>
  <si>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</si>
  <si>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</si>
  <si>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</si>
  <si>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</si>
  <si>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</si>
  <si>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</si>
  <si>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</si>
  <si>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</si>
  <si>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</si>
  <si>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Ticháček</t>
  </si>
  <si>
    <t>Filip</t>
  </si>
  <si>
    <t>Ziegler</t>
  </si>
  <si>
    <t>Petr</t>
  </si>
  <si>
    <t>Kohout</t>
  </si>
  <si>
    <t>Luboš</t>
  </si>
  <si>
    <t xml:space="preserve">Špoták </t>
  </si>
  <si>
    <t>Miroslav</t>
  </si>
  <si>
    <t>Adam</t>
  </si>
  <si>
    <t>Ticháček Adam</t>
  </si>
  <si>
    <t>Špoták Miroslav</t>
  </si>
  <si>
    <t>P - 0134</t>
  </si>
  <si>
    <t>Kuželky Holýšov "C"</t>
  </si>
  <si>
    <t>Maščenko</t>
  </si>
  <si>
    <t>Tatiana</t>
  </si>
  <si>
    <t>Josef</t>
  </si>
  <si>
    <t>Horková</t>
  </si>
  <si>
    <t>Lucie</t>
  </si>
  <si>
    <t>Horka</t>
  </si>
  <si>
    <t>Bedřich</t>
  </si>
  <si>
    <t>16.11.2014 Špoták Miroslav</t>
  </si>
  <si>
    <t>Jírovec</t>
  </si>
  <si>
    <t>Lukáš</t>
  </si>
  <si>
    <t>Rojtová</t>
  </si>
  <si>
    <t>Božena</t>
  </si>
  <si>
    <t>Šuráň</t>
  </si>
  <si>
    <t>Kraus</t>
  </si>
  <si>
    <t>Vlastimil</t>
  </si>
  <si>
    <t>Horka Bedřich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</si>
</sst>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41959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141</v>
      </c>
      <c r="E8" s="2">
        <v>42</v>
      </c>
      <c r="F8" s="2">
        <v>6</v>
      </c>
      <c r="G8" s="17">
        <f>IF(AND(ISBLANK(D8),ISBLANK(E8),ISBLANK(N8),ISBLANK(O8)),"",D8+E8)</f>
        <v>183</v>
      </c>
      <c r="H8" s="40" t="s">
        <v>23</v>
      </c>
      <c r="I8" s="18"/>
      <c r="K8" s="82" t="s">
        <v>60</v>
      </c>
      <c r="L8" s="83"/>
      <c r="M8" s="16">
        <v>1</v>
      </c>
      <c r="N8" s="1">
        <v>110</v>
      </c>
      <c r="O8" s="2">
        <v>53</v>
      </c>
      <c r="P8" s="2">
        <v>7</v>
      </c>
      <c r="Q8" s="17">
        <f>IF(AND(ISBLANK(D8),ISBLANK(E8),ISBLANK(N8),ISBLANK(O8)),"",N8+O8)</f>
        <v>163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168</v>
      </c>
      <c r="E9" s="4">
        <v>62</v>
      </c>
      <c r="F9" s="4">
        <v>1</v>
      </c>
      <c r="G9" s="20">
        <f>IF(AND(ISBLANK(D9),ISBLANK(E9),ISBLANK(N9),ISBLANK(O9)),"",D9+E9)</f>
        <v>230</v>
      </c>
      <c r="H9" s="41" t="s">
        <v>23</v>
      </c>
      <c r="I9" s="18"/>
      <c r="K9" s="84"/>
      <c r="L9" s="85"/>
      <c r="M9" s="19">
        <v>2</v>
      </c>
      <c r="N9" s="3">
        <v>131</v>
      </c>
      <c r="O9" s="4">
        <v>61</v>
      </c>
      <c r="P9" s="4">
        <v>6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22368</v>
      </c>
      <c r="B12" s="87"/>
      <c r="C12" s="25" t="s">
        <v>13</v>
      </c>
      <c r="D12" s="26">
        <f>IF(OR(ISNUMBER(G8),ISNUMBER(G9),ISNUMBER(G10),ISNUMBER(G11)),SUM(D8:D11),"")</f>
        <v>309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413</v>
      </c>
      <c r="H12" s="42" t="s">
        <v>23</v>
      </c>
      <c r="I12" s="81"/>
      <c r="K12" s="86">
        <v>23299</v>
      </c>
      <c r="L12" s="87"/>
      <c r="M12" s="25" t="s">
        <v>13</v>
      </c>
      <c r="N12" s="26">
        <f>IF(OR(ISNUMBER(Q8),ISNUMBER(Q9),ISNUMBER(Q10),ISNUMBER(Q11)),SUM(N8:N11),"")</f>
        <v>241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355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136</v>
      </c>
      <c r="E13" s="2">
        <v>50</v>
      </c>
      <c r="F13" s="2">
        <v>5</v>
      </c>
      <c r="G13" s="17">
        <f aca="true" t="shared" si="0" ref="G13:G36">IF(AND(ISBLANK(D13),ISBLANK(E13),ISBLANK(N13),ISBLANK(O13)),"",D13+E13)</f>
        <v>186</v>
      </c>
      <c r="H13" s="40" t="s">
        <v>23</v>
      </c>
      <c r="I13" s="18"/>
      <c r="K13" s="82" t="s">
        <v>67</v>
      </c>
      <c r="L13" s="83"/>
      <c r="M13" s="16">
        <v>1</v>
      </c>
      <c r="N13" s="1">
        <v>111</v>
      </c>
      <c r="O13" s="2">
        <v>44</v>
      </c>
      <c r="P13" s="2">
        <v>8</v>
      </c>
      <c r="Q13" s="17">
        <f aca="true" t="shared" si="1" ref="Q13:Q36">IF(AND(ISBLANK(D13),ISBLANK(E13),ISBLANK(N13),ISBLANK(O13)),"",N13+O13)</f>
        <v>155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131</v>
      </c>
      <c r="E14" s="4">
        <v>52</v>
      </c>
      <c r="F14" s="4">
        <v>5</v>
      </c>
      <c r="G14" s="20">
        <f t="shared" si="0"/>
        <v>183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34</v>
      </c>
      <c r="P14" s="4">
        <v>7</v>
      </c>
      <c r="Q14" s="20">
        <f t="shared" si="1"/>
        <v>174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20221</v>
      </c>
      <c r="B17" s="87"/>
      <c r="C17" s="25" t="s">
        <v>13</v>
      </c>
      <c r="D17" s="26">
        <f>IF(OR(ISNUMBER(G13),ISNUMBER(G14),ISNUMBER(G15),ISNUMBER(G16)),SUM(D13:D16),"")</f>
        <v>267</v>
      </c>
      <c r="E17" s="27">
        <f>IF(OR(ISNUMBER(G13),ISNUMBER(G14),ISNUMBER(G15),ISNUMBER(G16)),SUM(E13:E16),"")</f>
        <v>102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369</v>
      </c>
      <c r="H17" s="42" t="s">
        <v>23</v>
      </c>
      <c r="I17" s="81"/>
      <c r="K17" s="86">
        <v>23301</v>
      </c>
      <c r="L17" s="87"/>
      <c r="M17" s="25" t="s">
        <v>13</v>
      </c>
      <c r="N17" s="26">
        <f>IF(OR(ISNUMBER(Q13),ISNUMBER(Q14),ISNUMBER(Q15),ISNUMBER(Q16)),SUM(N13:N16),"")</f>
        <v>251</v>
      </c>
      <c r="O17" s="27">
        <f>IF(OR(ISNUMBER(Q13),ISNUMBER(Q14),ISNUMBER(Q15),ISNUMBER(Q16)),SUM(O13:O16),"")</f>
        <v>78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329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145</v>
      </c>
      <c r="E18" s="2">
        <v>70</v>
      </c>
      <c r="F18" s="2">
        <v>3</v>
      </c>
      <c r="G18" s="17">
        <f>IF(AND(ISBLANK(D18),ISBLANK(E18),ISBLANK(N18),ISBLANK(O18)),"",D18+E18)</f>
        <v>215</v>
      </c>
      <c r="H18" s="40" t="s">
        <v>23</v>
      </c>
      <c r="I18" s="18"/>
      <c r="K18" s="82" t="s">
        <v>69</v>
      </c>
      <c r="L18" s="83"/>
      <c r="M18" s="16">
        <v>1</v>
      </c>
      <c r="N18" s="1">
        <v>129</v>
      </c>
      <c r="O18" s="2">
        <v>58</v>
      </c>
      <c r="P18" s="2">
        <v>3</v>
      </c>
      <c r="Q18" s="17">
        <f>IF(AND(ISBLANK(D18),ISBLANK(E18),ISBLANK(N18),ISBLANK(O18)),"",N18+O18)</f>
        <v>187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129</v>
      </c>
      <c r="E19" s="4">
        <v>58</v>
      </c>
      <c r="F19" s="4">
        <v>4</v>
      </c>
      <c r="G19" s="20">
        <f t="shared" si="0"/>
        <v>187</v>
      </c>
      <c r="H19" s="41" t="s">
        <v>23</v>
      </c>
      <c r="I19" s="18"/>
      <c r="K19" s="84"/>
      <c r="L19" s="85"/>
      <c r="M19" s="19">
        <v>2</v>
      </c>
      <c r="N19" s="3">
        <v>146</v>
      </c>
      <c r="O19" s="4">
        <v>52</v>
      </c>
      <c r="P19" s="4">
        <v>7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19892</v>
      </c>
      <c r="B22" s="87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402</v>
      </c>
      <c r="H22" s="42" t="s">
        <v>23</v>
      </c>
      <c r="I22" s="81"/>
      <c r="K22" s="86">
        <v>5279</v>
      </c>
      <c r="L22" s="87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110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385</v>
      </c>
      <c r="R22" s="42" t="s">
        <v>23</v>
      </c>
      <c r="S22" s="81"/>
    </row>
    <row r="23" spans="1:19" ht="12.75" customHeight="1">
      <c r="A23" s="82" t="s">
        <v>65</v>
      </c>
      <c r="B23" s="83"/>
      <c r="C23" s="16">
        <v>1</v>
      </c>
      <c r="D23" s="1">
        <v>160</v>
      </c>
      <c r="E23" s="2">
        <v>71</v>
      </c>
      <c r="F23" s="2">
        <v>1</v>
      </c>
      <c r="G23" s="17">
        <f>IF(AND(ISBLANK(D23),ISBLANK(E23),ISBLANK(N23),ISBLANK(O23)),"",D23+E23)</f>
        <v>231</v>
      </c>
      <c r="H23" s="40" t="s">
        <v>23</v>
      </c>
      <c r="I23" s="18"/>
      <c r="K23" s="82" t="s">
        <v>57</v>
      </c>
      <c r="L23" s="83"/>
      <c r="M23" s="16">
        <v>1</v>
      </c>
      <c r="N23" s="1">
        <v>104</v>
      </c>
      <c r="O23" s="2">
        <v>40</v>
      </c>
      <c r="P23" s="2">
        <v>10</v>
      </c>
      <c r="Q23" s="17">
        <f>IF(AND(ISBLANK(D23),ISBLANK(E23),ISBLANK(N23),ISBLANK(O23)),"",N23+O23)</f>
        <v>144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141</v>
      </c>
      <c r="E24" s="4">
        <v>54</v>
      </c>
      <c r="F24" s="4">
        <v>7</v>
      </c>
      <c r="G24" s="20">
        <f t="shared" si="0"/>
        <v>195</v>
      </c>
      <c r="H24" s="41" t="s">
        <v>23</v>
      </c>
      <c r="I24" s="18"/>
      <c r="K24" s="84"/>
      <c r="L24" s="85"/>
      <c r="M24" s="19">
        <v>2</v>
      </c>
      <c r="N24" s="3">
        <v>111</v>
      </c>
      <c r="O24" s="4">
        <v>35</v>
      </c>
      <c r="P24" s="4">
        <v>9</v>
      </c>
      <c r="Q24" s="20">
        <f t="shared" si="1"/>
        <v>146</v>
      </c>
      <c r="R24" s="41" t="s">
        <v>23</v>
      </c>
      <c r="S24" s="18"/>
    </row>
    <row r="25" spans="1:19" ht="12.75" customHeight="1" thickBot="1">
      <c r="A25" s="76" t="s">
        <v>66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21133</v>
      </c>
      <c r="B27" s="8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426</v>
      </c>
      <c r="H27" s="42" t="s">
        <v>23</v>
      </c>
      <c r="I27" s="81"/>
      <c r="K27" s="86">
        <v>23298</v>
      </c>
      <c r="L27" s="87"/>
      <c r="M27" s="25" t="s">
        <v>13</v>
      </c>
      <c r="N27" s="26">
        <f>IF(OR(ISNUMBER(Q23),ISNUMBER(Q24),ISNUMBER(Q25),ISNUMBER(Q26)),SUM(N23:N26),"")</f>
        <v>215</v>
      </c>
      <c r="O27" s="27">
        <f>IF(OR(ISNUMBER(Q23),ISNUMBER(Q24),ISNUMBER(Q25),ISNUMBER(Q26)),SUM(O23:O26),"")</f>
        <v>75</v>
      </c>
      <c r="P27" s="27">
        <f>IF(OR(ISNUMBER(Q23),ISNUMBER(Q24),ISNUMBER(Q25),ISNUMBER(Q26)),SUM(P23:P26),"")</f>
        <v>19</v>
      </c>
      <c r="Q27" s="28">
        <f>IF(OR(ISNUMBER(Q23),ISNUMBER(Q24),ISNUMBER(Q25),ISNUMBER(Q26)),SUM(Q23:Q26),"")</f>
        <v>290</v>
      </c>
      <c r="R27" s="42" t="s">
        <v>23</v>
      </c>
      <c r="S27" s="81"/>
    </row>
    <row r="28" spans="1:19" ht="12.75" customHeight="1">
      <c r="A28" s="82" t="s">
        <v>50</v>
      </c>
      <c r="B28" s="83"/>
      <c r="C28" s="16">
        <v>1</v>
      </c>
      <c r="D28" s="1">
        <v>134</v>
      </c>
      <c r="E28" s="2">
        <v>61</v>
      </c>
      <c r="F28" s="2">
        <v>4</v>
      </c>
      <c r="G28" s="17">
        <f>IF(AND(ISBLANK(D28),ISBLANK(E28),ISBLANK(N28),ISBLANK(O28)),"",D28+E28)</f>
        <v>195</v>
      </c>
      <c r="H28" s="40" t="s">
        <v>23</v>
      </c>
      <c r="I28" s="18"/>
      <c r="K28" s="82" t="s">
        <v>70</v>
      </c>
      <c r="L28" s="83"/>
      <c r="M28" s="16">
        <v>1</v>
      </c>
      <c r="N28" s="1">
        <v>121</v>
      </c>
      <c r="O28" s="2">
        <v>51</v>
      </c>
      <c r="P28" s="2">
        <v>8</v>
      </c>
      <c r="Q28" s="17">
        <f>IF(AND(ISBLANK(D28),ISBLANK(E28),ISBLANK(N28),ISBLANK(O28)),"",N28+O28)</f>
        <v>172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51</v>
      </c>
      <c r="F29" s="4">
        <v>5</v>
      </c>
      <c r="G29" s="20">
        <f t="shared" si="0"/>
        <v>188</v>
      </c>
      <c r="H29" s="41" t="s">
        <v>23</v>
      </c>
      <c r="I29" s="18"/>
      <c r="K29" s="84"/>
      <c r="L29" s="85"/>
      <c r="M29" s="19">
        <v>2</v>
      </c>
      <c r="N29" s="3">
        <v>107</v>
      </c>
      <c r="O29" s="4">
        <v>40</v>
      </c>
      <c r="P29" s="4">
        <v>11</v>
      </c>
      <c r="Q29" s="20">
        <f t="shared" si="1"/>
        <v>147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21880</v>
      </c>
      <c r="B32" s="87"/>
      <c r="C32" s="25" t="s">
        <v>13</v>
      </c>
      <c r="D32" s="26">
        <f>IF(OR(ISNUMBER(G28),ISNUMBER(G29),ISNUMBER(G30),ISNUMBER(G31)),SUM(D28:D31),"")</f>
        <v>271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383</v>
      </c>
      <c r="H32" s="42" t="s">
        <v>23</v>
      </c>
      <c r="I32" s="81"/>
      <c r="K32" s="86">
        <v>23728</v>
      </c>
      <c r="L32" s="87"/>
      <c r="M32" s="25" t="s">
        <v>13</v>
      </c>
      <c r="N32" s="26">
        <f>IF(OR(ISNUMBER(Q28),ISNUMBER(Q29),ISNUMBER(Q30),ISNUMBER(Q31)),SUM(N28:N31),"")</f>
        <v>228</v>
      </c>
      <c r="O32" s="27">
        <f>IF(OR(ISNUMBER(Q28),ISNUMBER(Q29),ISNUMBER(Q30),ISNUMBER(Q31)),SUM(O28:O31),"")</f>
        <v>91</v>
      </c>
      <c r="P32" s="27">
        <f>IF(OR(ISNUMBER(Q28),ISNUMBER(Q29),ISNUMBER(Q30),ISNUMBER(Q31)),SUM(P28:P31),"")</f>
        <v>19</v>
      </c>
      <c r="Q32" s="28">
        <f>IF(OR(ISNUMBER(Q28),ISNUMBER(Q29),ISNUMBER(Q30),ISNUMBER(Q31)),SUM(Q28:Q31),"")</f>
        <v>319</v>
      </c>
      <c r="R32" s="42" t="s">
        <v>23</v>
      </c>
      <c r="S32" s="81"/>
    </row>
    <row r="33" spans="1:19" ht="12.75" customHeight="1">
      <c r="A33" s="82" t="s">
        <v>44</v>
      </c>
      <c r="B33" s="83"/>
      <c r="C33" s="16">
        <v>1</v>
      </c>
      <c r="D33" s="1">
        <v>124</v>
      </c>
      <c r="E33" s="2">
        <v>49</v>
      </c>
      <c r="F33" s="2">
        <v>2</v>
      </c>
      <c r="G33" s="17">
        <f>IF(AND(ISBLANK(D33),ISBLANK(E33),ISBLANK(N33),ISBLANK(O33)),"",D33+E33)</f>
        <v>173</v>
      </c>
      <c r="H33" s="40" t="s">
        <v>23</v>
      </c>
      <c r="I33" s="18"/>
      <c r="K33" s="82" t="s">
        <v>62</v>
      </c>
      <c r="L33" s="83"/>
      <c r="M33" s="16">
        <v>1</v>
      </c>
      <c r="N33" s="1">
        <v>149</v>
      </c>
      <c r="O33" s="2">
        <v>69</v>
      </c>
      <c r="P33" s="2">
        <v>4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69</v>
      </c>
      <c r="F34" s="4">
        <v>0</v>
      </c>
      <c r="G34" s="20">
        <f t="shared" si="0"/>
        <v>215</v>
      </c>
      <c r="H34" s="41" t="s">
        <v>23</v>
      </c>
      <c r="I34" s="18"/>
      <c r="K34" s="84"/>
      <c r="L34" s="85"/>
      <c r="M34" s="19">
        <v>2</v>
      </c>
      <c r="N34" s="3">
        <v>139</v>
      </c>
      <c r="O34" s="4">
        <v>80</v>
      </c>
      <c r="P34" s="4">
        <v>2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20021</v>
      </c>
      <c r="B37" s="87"/>
      <c r="C37" s="25" t="s">
        <v>13</v>
      </c>
      <c r="D37" s="26">
        <f>IF(OR(ISNUMBER(G33),ISNUMBER(G34),ISNUMBER(G35),ISNUMBER(G36)),SUM(D33:D36),"")</f>
        <v>270</v>
      </c>
      <c r="E37" s="27">
        <f>IF(OR(ISNUMBER(G33),ISNUMBER(G34),ISNUMBER(G35),ISNUMBER(G36)),SUM(E33:E36),"")</f>
        <v>118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388</v>
      </c>
      <c r="H37" s="43" t="s">
        <v>23</v>
      </c>
      <c r="I37" s="81"/>
      <c r="K37" s="86">
        <v>22783</v>
      </c>
      <c r="L37" s="87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1692</v>
      </c>
      <c r="E39" s="33">
        <f>IF(OR(ISNUMBER(G12),ISNUMBER(G17),ISNUMBER(G22),ISNUMBER(G27),ISNUMBER(G32),ISNUMBER(G37)),SUM(E12,E17,E22,E27,E32,E37),"")</f>
        <v>689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2381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1498</v>
      </c>
      <c r="O39" s="33">
        <f>IF(OR(ISNUMBER(Q12),ISNUMBER(Q17),ISNUMBER(Q22),ISNUMBER(Q27),ISNUMBER(Q32),ISNUMBER(Q37)),SUM(O12,O17,O22,O27,O32,O37),"")</f>
        <v>617</v>
      </c>
      <c r="P39" s="33">
        <f>IF(OR(ISNUMBER(Q12),ISNUMBER(Q17),ISNUMBER(Q22),ISNUMBER(Q27),ISNUMBER(Q32),ISNUMBER(Q37)),SUM(P12,P17,P22,P27,P32,P37),"")</f>
        <v>82</v>
      </c>
      <c r="Q39" s="34">
        <f>IF(OR(ISNUMBER(Q12),ISNUMBER(Q17),ISNUMBER(Q22),ISNUMBER(Q27),ISNUMBER(Q32),ISNUMBER(Q37)),SUM(Q12,Q17,Q22,Q27,Q32,Q37),"")</f>
        <v>2115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53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23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23:L24"/>
    <mergeCell ref="K22:L22"/>
    <mergeCell ref="S16:S17"/>
    <mergeCell ref="R5:S5"/>
    <mergeCell ref="K8:L9"/>
    <mergeCell ref="K10:L11"/>
    <mergeCell ref="M5:M6"/>
    <mergeCell ref="K15:L16"/>
    <mergeCell ref="K6:L6"/>
    <mergeCell ref="S21:S22"/>
    <mergeCell ref="A23:B24"/>
    <mergeCell ref="A27:B27"/>
    <mergeCell ref="A15:B16"/>
    <mergeCell ref="A25:B26"/>
    <mergeCell ref="A22:B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2014-11-16T14:19:18Z</cp:lastPrinted>
  <dcterms:created xsi:type="dcterms:W3CDTF">2003-07-01T14:03:06Z</dcterms:created>
  <dcterms:modified xsi:type="dcterms:W3CDTF">2014-11-16T14:19:20Z</dcterms:modified>
  <cp:category/>
  <cp:version/>
  <cp:contentType/>
  <cp:contentStatus/>
</cp:coreProperties>
</file>