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<sst xmlns="http://schemas.openxmlformats.org/spreadsheetml/2006/main" count="174" uniqueCount="70">
  <si>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</si>
  <si>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</si>
  <si>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</si>
  <si>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</si>
  <si>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</si>
  <si>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</si>
  <si>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</si>
  <si>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</si>
  <si>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</si>
  <si>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</si>
  <si>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</si>
  <si>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</si>
  <si>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</si>
  <si>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</si>
  <si>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</si>
  <si>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</si>
  <si>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</si>
  <si>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</si>
  <si>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</si>
  <si>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</si>
  <si>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</si>
  <si>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</si>
  <si>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</si>
  <si>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</si>
  <si>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</si>
  <si>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</si>
  <si>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</si>
  <si>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</si>
  <si>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</si>
  <si>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</si>
  <si>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</si>
  <si>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</si>
  <si>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</si>
  <si>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</si>
  <si>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</si>
  <si>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</si>
  <si>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</si>
  <si>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</si>
  <si>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</si>
  <si>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</si>
  <si>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</si>
  <si>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</si>
  <si>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</si>
  <si>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"E"</t>
  </si>
  <si>
    <t>Ticháček</t>
  </si>
  <si>
    <t>Filip</t>
  </si>
  <si>
    <t>Kohout</t>
  </si>
  <si>
    <t>Luboš</t>
  </si>
  <si>
    <t>Miroslav</t>
  </si>
  <si>
    <t>Adam</t>
  </si>
  <si>
    <t>Ticháček Adam</t>
  </si>
  <si>
    <t>Špoták Miroslav</t>
  </si>
  <si>
    <t>P - 0134</t>
  </si>
  <si>
    <t>Ziegler</t>
  </si>
  <si>
    <t>Petr</t>
  </si>
  <si>
    <t>Špoták</t>
  </si>
  <si>
    <t>TJ Sokol Díly "A"</t>
  </si>
  <si>
    <t>Jírovec</t>
  </si>
  <si>
    <t>Lukáš</t>
  </si>
  <si>
    <t>Pittr</t>
  </si>
  <si>
    <t xml:space="preserve">Sokol </t>
  </si>
  <si>
    <t>Jaroslav</t>
  </si>
  <si>
    <t>Schwarz</t>
  </si>
  <si>
    <t>Josef</t>
  </si>
  <si>
    <t>Ochotný</t>
  </si>
  <si>
    <t>Jiří</t>
  </si>
  <si>
    <t>Konšel</t>
  </si>
  <si>
    <t>Jílek</t>
  </si>
  <si>
    <t>Jílek Jaroslav</t>
  </si>
  <si>
    <t>2.11.2014 Špoták 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</si>
</sst>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41945</v>
      </c>
      <c r="R1" s="120"/>
      <c r="S1" s="120"/>
    </row>
    <row r="2" spans="1:8" ht="13.5" thickBot="1">
      <c r="A2" s="135" t="s">
        <v>41</v>
      </c>
      <c r="B2" s="135"/>
      <c r="C2" s="135"/>
      <c r="D2" s="135"/>
      <c r="E2" s="135"/>
      <c r="F2" s="135"/>
      <c r="G2" s="135"/>
      <c r="H2" s="135"/>
    </row>
    <row r="3" spans="1:19" ht="19.5" customHeight="1" thickBot="1">
      <c r="A3" s="38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7" t="s">
        <v>56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5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1" t="s">
        <v>5</v>
      </c>
      <c r="L5" s="122"/>
      <c r="M5" s="125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7" t="s">
        <v>9</v>
      </c>
      <c r="B6" s="128"/>
      <c r="C6" s="126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7" t="s">
        <v>9</v>
      </c>
      <c r="L6" s="128"/>
      <c r="M6" s="126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44</v>
      </c>
      <c r="B8" s="106"/>
      <c r="C8" s="16">
        <v>1</v>
      </c>
      <c r="D8" s="1">
        <v>123</v>
      </c>
      <c r="E8" s="2">
        <v>63</v>
      </c>
      <c r="F8" s="2">
        <v>4</v>
      </c>
      <c r="G8" s="17">
        <f>IF(AND(ISBLANK(D8),ISBLANK(E8),ISBLANK(N8),ISBLANK(O8)),"",D8+E8)</f>
        <v>186</v>
      </c>
      <c r="H8" s="40" t="s">
        <v>23</v>
      </c>
      <c r="I8" s="18"/>
      <c r="K8" s="105" t="s">
        <v>59</v>
      </c>
      <c r="L8" s="106"/>
      <c r="M8" s="16">
        <v>1</v>
      </c>
      <c r="N8" s="1">
        <v>134</v>
      </c>
      <c r="O8" s="2">
        <v>60</v>
      </c>
      <c r="P8" s="2">
        <v>4</v>
      </c>
      <c r="Q8" s="17">
        <f>IF(AND(ISBLANK(D8),ISBLANK(E8),ISBLANK(N8),ISBLANK(O8)),"",N8+O8)</f>
        <v>194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134</v>
      </c>
      <c r="E9" s="4">
        <v>62</v>
      </c>
      <c r="F9" s="4">
        <v>1</v>
      </c>
      <c r="G9" s="20">
        <f>IF(AND(ISBLANK(D9),ISBLANK(E9),ISBLANK(N9),ISBLANK(O9)),"",D9+E9)</f>
        <v>196</v>
      </c>
      <c r="H9" s="41" t="s">
        <v>23</v>
      </c>
      <c r="I9" s="18"/>
      <c r="K9" s="107"/>
      <c r="L9" s="108"/>
      <c r="M9" s="19">
        <v>2</v>
      </c>
      <c r="N9" s="3">
        <v>142</v>
      </c>
      <c r="O9" s="4">
        <v>53</v>
      </c>
      <c r="P9" s="4">
        <v>2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109" t="s">
        <v>45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58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22368</v>
      </c>
      <c r="B12" s="114"/>
      <c r="C12" s="25" t="s">
        <v>13</v>
      </c>
      <c r="D12" s="26">
        <f>IF(OR(ISNUMBER(G8),ISNUMBER(G9),ISNUMBER(G10),ISNUMBER(G11)),SUM(D8:D11),"")</f>
        <v>257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382</v>
      </c>
      <c r="H12" s="42" t="s">
        <v>23</v>
      </c>
      <c r="I12" s="104"/>
      <c r="K12" s="113">
        <v>10517</v>
      </c>
      <c r="L12" s="114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113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389</v>
      </c>
      <c r="R12" s="42" t="s">
        <v>23</v>
      </c>
      <c r="S12" s="104"/>
    </row>
    <row r="13" spans="1:19" ht="12.75" customHeight="1">
      <c r="A13" s="105" t="s">
        <v>57</v>
      </c>
      <c r="B13" s="106"/>
      <c r="C13" s="16">
        <v>1</v>
      </c>
      <c r="D13" s="1">
        <v>128</v>
      </c>
      <c r="E13" s="2">
        <v>51</v>
      </c>
      <c r="F13" s="2">
        <v>8</v>
      </c>
      <c r="G13" s="17">
        <f aca="true" t="shared" si="0" ref="G13:G36">IF(AND(ISBLANK(D13),ISBLANK(E13),ISBLANK(N13),ISBLANK(O13)),"",D13+E13)</f>
        <v>179</v>
      </c>
      <c r="H13" s="40" t="s">
        <v>23</v>
      </c>
      <c r="I13" s="18"/>
      <c r="K13" s="105" t="s">
        <v>60</v>
      </c>
      <c r="L13" s="106"/>
      <c r="M13" s="16">
        <v>1</v>
      </c>
      <c r="N13" s="1">
        <v>137</v>
      </c>
      <c r="O13" s="2">
        <v>36</v>
      </c>
      <c r="P13" s="2">
        <v>5</v>
      </c>
      <c r="Q13" s="17">
        <f aca="true" t="shared" si="1" ref="Q13:Q36">IF(AND(ISBLANK(D13),ISBLANK(E13),ISBLANK(N13),ISBLANK(O13)),"",N13+O13)</f>
        <v>173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138</v>
      </c>
      <c r="E14" s="4">
        <v>71</v>
      </c>
      <c r="F14" s="4">
        <v>2</v>
      </c>
      <c r="G14" s="20">
        <f t="shared" si="0"/>
        <v>209</v>
      </c>
      <c r="H14" s="41" t="s">
        <v>23</v>
      </c>
      <c r="I14" s="18"/>
      <c r="K14" s="107"/>
      <c r="L14" s="108"/>
      <c r="M14" s="19">
        <v>2</v>
      </c>
      <c r="N14" s="3">
        <v>127</v>
      </c>
      <c r="O14" s="4">
        <v>38</v>
      </c>
      <c r="P14" s="4">
        <v>9</v>
      </c>
      <c r="Q14" s="20">
        <f t="shared" si="1"/>
        <v>165</v>
      </c>
      <c r="R14" s="41" t="s">
        <v>23</v>
      </c>
      <c r="S14" s="18"/>
    </row>
    <row r="15" spans="1:19" ht="12.75" customHeight="1" thickBot="1">
      <c r="A15" s="109" t="s">
        <v>58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61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21133</v>
      </c>
      <c r="B17" s="114"/>
      <c r="C17" s="25" t="s">
        <v>13</v>
      </c>
      <c r="D17" s="26">
        <f>IF(OR(ISNUMBER(G13),ISNUMBER(G14),ISNUMBER(G15),ISNUMBER(G16)),SUM(D13:D16),"")</f>
        <v>266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10</v>
      </c>
      <c r="G17" s="28">
        <f>IF(OR(ISNUMBER(G13),ISNUMBER(G14),ISNUMBER(G15),ISNUMBER(G16)),SUM(G13:G16),"")</f>
        <v>388</v>
      </c>
      <c r="H17" s="42" t="s">
        <v>23</v>
      </c>
      <c r="I17" s="104"/>
      <c r="K17" s="113">
        <v>10521</v>
      </c>
      <c r="L17" s="114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74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338</v>
      </c>
      <c r="R17" s="42" t="s">
        <v>23</v>
      </c>
      <c r="S17" s="104"/>
    </row>
    <row r="18" spans="1:19" ht="12.75" customHeight="1">
      <c r="A18" s="105" t="s">
        <v>46</v>
      </c>
      <c r="B18" s="106"/>
      <c r="C18" s="16">
        <v>1</v>
      </c>
      <c r="D18" s="1">
        <v>154</v>
      </c>
      <c r="E18" s="2">
        <v>79</v>
      </c>
      <c r="F18" s="2">
        <v>2</v>
      </c>
      <c r="G18" s="17">
        <f>IF(AND(ISBLANK(D18),ISBLANK(E18),ISBLANK(N18),ISBLANK(O18)),"",D18+E18)</f>
        <v>233</v>
      </c>
      <c r="H18" s="40" t="s">
        <v>23</v>
      </c>
      <c r="I18" s="18"/>
      <c r="K18" s="105" t="s">
        <v>62</v>
      </c>
      <c r="L18" s="106"/>
      <c r="M18" s="16">
        <v>1</v>
      </c>
      <c r="N18" s="1">
        <v>147</v>
      </c>
      <c r="O18" s="2">
        <v>69</v>
      </c>
      <c r="P18" s="2">
        <v>1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149</v>
      </c>
      <c r="E19" s="4">
        <v>59</v>
      </c>
      <c r="F19" s="4">
        <v>2</v>
      </c>
      <c r="G19" s="20">
        <f t="shared" si="0"/>
        <v>208</v>
      </c>
      <c r="H19" s="41" t="s">
        <v>23</v>
      </c>
      <c r="I19" s="18"/>
      <c r="K19" s="107"/>
      <c r="L19" s="108"/>
      <c r="M19" s="19">
        <v>2</v>
      </c>
      <c r="N19" s="3">
        <v>148</v>
      </c>
      <c r="O19" s="4">
        <v>59</v>
      </c>
      <c r="P19" s="4">
        <v>2</v>
      </c>
      <c r="Q19" s="20">
        <f t="shared" si="1"/>
        <v>207</v>
      </c>
      <c r="R19" s="41" t="s">
        <v>23</v>
      </c>
      <c r="S19" s="18"/>
    </row>
    <row r="20" spans="1:19" ht="12.75" customHeight="1" thickBot="1">
      <c r="A20" s="109" t="s">
        <v>47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63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13">
        <v>19892</v>
      </c>
      <c r="B22" s="114"/>
      <c r="C22" s="25" t="s">
        <v>13</v>
      </c>
      <c r="D22" s="26">
        <f>IF(OR(ISNUMBER(G18),ISNUMBER(G19),ISNUMBER(G20),ISNUMBER(G21)),SUM(D18:D21),"")</f>
        <v>303</v>
      </c>
      <c r="E22" s="27">
        <f>IF(OR(ISNUMBER(G18),ISNUMBER(G19),ISNUMBER(G20),ISNUMBER(G21)),SUM(E18:E21),"")</f>
        <v>138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441</v>
      </c>
      <c r="H22" s="42" t="s">
        <v>23</v>
      </c>
      <c r="I22" s="104"/>
      <c r="K22" s="113">
        <v>3811</v>
      </c>
      <c r="L22" s="114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128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423</v>
      </c>
      <c r="R22" s="42" t="s">
        <v>23</v>
      </c>
      <c r="S22" s="104"/>
    </row>
    <row r="23" spans="1:19" ht="12.75" customHeight="1">
      <c r="A23" s="105" t="s">
        <v>53</v>
      </c>
      <c r="B23" s="106"/>
      <c r="C23" s="16">
        <v>1</v>
      </c>
      <c r="D23" s="1">
        <v>131</v>
      </c>
      <c r="E23" s="2">
        <v>62</v>
      </c>
      <c r="F23" s="2">
        <v>4</v>
      </c>
      <c r="G23" s="17">
        <f>IF(AND(ISBLANK(D23),ISBLANK(E23),ISBLANK(N23),ISBLANK(O23)),"",D23+E23)</f>
        <v>193</v>
      </c>
      <c r="H23" s="40" t="s">
        <v>23</v>
      </c>
      <c r="I23" s="18"/>
      <c r="K23" s="105" t="s">
        <v>64</v>
      </c>
      <c r="L23" s="106"/>
      <c r="M23" s="16">
        <v>1</v>
      </c>
      <c r="N23" s="1">
        <v>143</v>
      </c>
      <c r="O23" s="2">
        <v>51</v>
      </c>
      <c r="P23" s="2">
        <v>2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139</v>
      </c>
      <c r="E24" s="4">
        <v>53</v>
      </c>
      <c r="F24" s="4">
        <v>9</v>
      </c>
      <c r="G24" s="20">
        <f t="shared" si="0"/>
        <v>192</v>
      </c>
      <c r="H24" s="41" t="s">
        <v>23</v>
      </c>
      <c r="I24" s="18"/>
      <c r="K24" s="107"/>
      <c r="L24" s="108"/>
      <c r="M24" s="19">
        <v>2</v>
      </c>
      <c r="N24" s="3">
        <v>147</v>
      </c>
      <c r="O24" s="4">
        <v>59</v>
      </c>
      <c r="P24" s="4">
        <v>4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09" t="s">
        <v>54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65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20221</v>
      </c>
      <c r="B27" s="114"/>
      <c r="C27" s="25" t="s">
        <v>13</v>
      </c>
      <c r="D27" s="26">
        <f>IF(OR(ISNUMBER(G23),ISNUMBER(G24),ISNUMBER(G25),ISNUMBER(G26)),SUM(D23:D26),"")</f>
        <v>270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385</v>
      </c>
      <c r="H27" s="42" t="s">
        <v>23</v>
      </c>
      <c r="I27" s="104"/>
      <c r="K27" s="113">
        <v>10522</v>
      </c>
      <c r="L27" s="114"/>
      <c r="M27" s="25" t="s">
        <v>13</v>
      </c>
      <c r="N27" s="26">
        <f>IF(OR(ISNUMBER(Q23),ISNUMBER(Q24),ISNUMBER(Q25),ISNUMBER(Q26)),SUM(N23:N26),"")</f>
        <v>290</v>
      </c>
      <c r="O27" s="27">
        <f>IF(OR(ISNUMBER(Q23),ISNUMBER(Q24),ISNUMBER(Q25),ISNUMBER(Q26)),SUM(O23:O26),"")</f>
        <v>110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400</v>
      </c>
      <c r="R27" s="42" t="s">
        <v>23</v>
      </c>
      <c r="S27" s="104"/>
    </row>
    <row r="28" spans="1:19" ht="12.75" customHeight="1">
      <c r="A28" s="105" t="s">
        <v>55</v>
      </c>
      <c r="B28" s="106"/>
      <c r="C28" s="16">
        <v>1</v>
      </c>
      <c r="D28" s="1">
        <v>132</v>
      </c>
      <c r="E28" s="2">
        <v>80</v>
      </c>
      <c r="F28" s="2">
        <v>3</v>
      </c>
      <c r="G28" s="17">
        <f>IF(AND(ISBLANK(D28),ISBLANK(E28),ISBLANK(N28),ISBLANK(O28)),"",D28+E28)</f>
        <v>212</v>
      </c>
      <c r="H28" s="40" t="s">
        <v>23</v>
      </c>
      <c r="I28" s="18"/>
      <c r="K28" s="105" t="s">
        <v>66</v>
      </c>
      <c r="L28" s="106"/>
      <c r="M28" s="16">
        <v>1</v>
      </c>
      <c r="N28" s="1">
        <v>135</v>
      </c>
      <c r="O28" s="2">
        <v>63</v>
      </c>
      <c r="P28" s="2">
        <v>4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141</v>
      </c>
      <c r="E29" s="4">
        <v>44</v>
      </c>
      <c r="F29" s="4">
        <v>6</v>
      </c>
      <c r="G29" s="20">
        <f t="shared" si="0"/>
        <v>185</v>
      </c>
      <c r="H29" s="41" t="s">
        <v>23</v>
      </c>
      <c r="I29" s="18"/>
      <c r="K29" s="107"/>
      <c r="L29" s="108"/>
      <c r="M29" s="19">
        <v>2</v>
      </c>
      <c r="N29" s="3">
        <v>136</v>
      </c>
      <c r="O29" s="4">
        <v>51</v>
      </c>
      <c r="P29" s="4">
        <v>6</v>
      </c>
      <c r="Q29" s="20">
        <f t="shared" si="1"/>
        <v>187</v>
      </c>
      <c r="R29" s="41" t="s">
        <v>23</v>
      </c>
      <c r="S29" s="18"/>
    </row>
    <row r="30" spans="1:19" ht="12.75" customHeight="1" thickBot="1">
      <c r="A30" s="109" t="s">
        <v>48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54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13">
        <v>21880</v>
      </c>
      <c r="B32" s="114"/>
      <c r="C32" s="25" t="s">
        <v>13</v>
      </c>
      <c r="D32" s="26">
        <f>IF(OR(ISNUMBER(G28),ISNUMBER(G29),ISNUMBER(G30),ISNUMBER(G31)),SUM(D28:D31),"")</f>
        <v>273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397</v>
      </c>
      <c r="H32" s="42" t="s">
        <v>23</v>
      </c>
      <c r="I32" s="104"/>
      <c r="K32" s="113">
        <v>22407</v>
      </c>
      <c r="L32" s="114"/>
      <c r="M32" s="25" t="s">
        <v>13</v>
      </c>
      <c r="N32" s="26">
        <f>IF(OR(ISNUMBER(Q28),ISNUMBER(Q29),ISNUMBER(Q30),ISNUMBER(Q31)),SUM(N28:N31),"")</f>
        <v>271</v>
      </c>
      <c r="O32" s="27">
        <f>IF(OR(ISNUMBER(Q28),ISNUMBER(Q29),ISNUMBER(Q30),ISNUMBER(Q31)),SUM(O28:O31),"")</f>
        <v>114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385</v>
      </c>
      <c r="R32" s="42" t="s">
        <v>23</v>
      </c>
      <c r="S32" s="104"/>
    </row>
    <row r="33" spans="1:19" ht="12.75" customHeight="1">
      <c r="A33" s="105" t="s">
        <v>44</v>
      </c>
      <c r="B33" s="106"/>
      <c r="C33" s="16">
        <v>1</v>
      </c>
      <c r="D33" s="1">
        <v>144</v>
      </c>
      <c r="E33" s="2">
        <v>70</v>
      </c>
      <c r="F33" s="2">
        <v>0</v>
      </c>
      <c r="G33" s="17">
        <f>IF(AND(ISBLANK(D33),ISBLANK(E33),ISBLANK(N33),ISBLANK(O33)),"",D33+E33)</f>
        <v>214</v>
      </c>
      <c r="H33" s="40" t="s">
        <v>23</v>
      </c>
      <c r="I33" s="18"/>
      <c r="K33" s="105" t="s">
        <v>67</v>
      </c>
      <c r="L33" s="106"/>
      <c r="M33" s="16">
        <v>1</v>
      </c>
      <c r="N33" s="1">
        <v>138</v>
      </c>
      <c r="O33" s="2">
        <v>63</v>
      </c>
      <c r="P33" s="2">
        <v>1</v>
      </c>
      <c r="Q33" s="17">
        <f>IF(AND(ISBLANK(D33),ISBLANK(E33),ISBLANK(N33),ISBLANK(O33)),"",N33+O33)</f>
        <v>201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149</v>
      </c>
      <c r="E34" s="4">
        <v>68</v>
      </c>
      <c r="F34" s="4">
        <v>3</v>
      </c>
      <c r="G34" s="20">
        <f t="shared" si="0"/>
        <v>217</v>
      </c>
      <c r="H34" s="41" t="s">
        <v>23</v>
      </c>
      <c r="I34" s="18"/>
      <c r="K34" s="107"/>
      <c r="L34" s="108"/>
      <c r="M34" s="19">
        <v>2</v>
      </c>
      <c r="N34" s="3">
        <v>137</v>
      </c>
      <c r="O34" s="4">
        <v>72</v>
      </c>
      <c r="P34" s="4">
        <v>3</v>
      </c>
      <c r="Q34" s="20">
        <f t="shared" si="1"/>
        <v>209</v>
      </c>
      <c r="R34" s="41" t="s">
        <v>23</v>
      </c>
      <c r="S34" s="18"/>
    </row>
    <row r="35" spans="1:19" ht="12.75" customHeight="1" thickBot="1">
      <c r="A35" s="109" t="s">
        <v>49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61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13">
        <v>20021</v>
      </c>
      <c r="B37" s="114"/>
      <c r="C37" s="25" t="s">
        <v>13</v>
      </c>
      <c r="D37" s="26">
        <f>IF(OR(ISNUMBER(G33),ISNUMBER(G34),ISNUMBER(G35),ISNUMBER(G36)),SUM(D33:D36),"")</f>
        <v>293</v>
      </c>
      <c r="E37" s="27">
        <f>IF(OR(ISNUMBER(G33),ISNUMBER(G34),ISNUMBER(G35),ISNUMBER(G36)),SUM(E33:E36),"")</f>
        <v>138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431</v>
      </c>
      <c r="H37" s="43" t="s">
        <v>23</v>
      </c>
      <c r="I37" s="104"/>
      <c r="K37" s="113">
        <v>3785</v>
      </c>
      <c r="L37" s="114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135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410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1662</v>
      </c>
      <c r="E39" s="33">
        <f>IF(OR(ISNUMBER(G12),ISNUMBER(G17),ISNUMBER(G22),ISNUMBER(G27),ISNUMBER(G32),ISNUMBER(G37)),SUM(E12,E17,E22,E27,E32,E37),"")</f>
        <v>762</v>
      </c>
      <c r="F39" s="33">
        <f>IF(OR(ISNUMBER(G12),ISNUMBER(G17),ISNUMBER(G22),ISNUMBER(G27),ISNUMBER(G32),ISNUMBER(G37)),SUM(F12,F17,F22,F27,F32,F37),"")</f>
        <v>44</v>
      </c>
      <c r="G39" s="34">
        <f>IF(OR(ISNUMBER(G12),ISNUMBER(G17),ISNUMBER(G22),ISNUMBER(G27),ISNUMBER(G32),ISNUMBER(G37)),SUM(G12,G17,G22,G27,G32,G37),"")</f>
        <v>2424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1671</v>
      </c>
      <c r="O39" s="33">
        <f>IF(OR(ISNUMBER(Q12),ISNUMBER(Q17),ISNUMBER(Q22),ISNUMBER(Q27),ISNUMBER(Q32),ISNUMBER(Q37)),SUM(O12,O17,O22,O27,O32,O37),"")</f>
        <v>674</v>
      </c>
      <c r="P39" s="33">
        <f>IF(OR(ISNUMBER(Q12),ISNUMBER(Q17),ISNUMBER(Q22),ISNUMBER(Q27),ISNUMBER(Q32),ISNUMBER(Q37)),SUM(P12,P17,P22,P27,P32,P37),"")</f>
        <v>43</v>
      </c>
      <c r="Q39" s="34">
        <f>IF(OR(ISNUMBER(Q12),ISNUMBER(Q17),ISNUMBER(Q22),ISNUMBER(Q27),ISNUMBER(Q32),ISNUMBER(Q37)),SUM(Q12,Q17,Q22,Q27,Q32,Q37),"")</f>
        <v>2345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50</v>
      </c>
      <c r="D41" s="102"/>
      <c r="E41" s="102"/>
      <c r="G41" s="95" t="s">
        <v>16</v>
      </c>
      <c r="H41" s="95"/>
      <c r="I41" s="39">
        <f>IF(ISNUMBER(I39),SUM(I11,I16,I21,I26,I31,I36,I39),"")</f>
        <v>12</v>
      </c>
      <c r="K41" s="36"/>
      <c r="L41" s="46" t="s">
        <v>24</v>
      </c>
      <c r="M41" s="102" t="s">
        <v>68</v>
      </c>
      <c r="N41" s="102"/>
      <c r="O41" s="102"/>
      <c r="Q41" s="95" t="s">
        <v>16</v>
      </c>
      <c r="R41" s="95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51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52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22</v>
      </c>
      <c r="K46" s="99"/>
    </row>
    <row r="47" spans="2:19" ht="19.5" customHeight="1">
      <c r="B47" s="9" t="s">
        <v>31</v>
      </c>
      <c r="C47" s="98">
        <v>0.5729166666666666</v>
      </c>
      <c r="D47" s="98"/>
      <c r="I47" s="9" t="s">
        <v>32</v>
      </c>
      <c r="J47" s="94">
        <v>10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D1:I1"/>
    <mergeCell ref="A5:B5"/>
    <mergeCell ref="A6:B6"/>
    <mergeCell ref="C5:C6"/>
    <mergeCell ref="D5:G5"/>
    <mergeCell ref="B3:I3"/>
    <mergeCell ref="A2:H2"/>
    <mergeCell ref="H5:I5"/>
    <mergeCell ref="A23:B24"/>
    <mergeCell ref="A27:B27"/>
    <mergeCell ref="A15:B16"/>
    <mergeCell ref="A25:B26"/>
    <mergeCell ref="A22:B22"/>
    <mergeCell ref="K23:L24"/>
    <mergeCell ref="K22:L22"/>
    <mergeCell ref="S16:S17"/>
    <mergeCell ref="R5:S5"/>
    <mergeCell ref="K8:L9"/>
    <mergeCell ref="K10:L11"/>
    <mergeCell ref="M5:M6"/>
    <mergeCell ref="K15:L16"/>
    <mergeCell ref="K6:L6"/>
    <mergeCell ref="S21:S22"/>
    <mergeCell ref="K18:L19"/>
    <mergeCell ref="K20:L21"/>
    <mergeCell ref="L1:N1"/>
    <mergeCell ref="O1:P1"/>
    <mergeCell ref="K13:L14"/>
    <mergeCell ref="L3:S3"/>
    <mergeCell ref="Q1:S1"/>
    <mergeCell ref="S11:S12"/>
    <mergeCell ref="K5:L5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2014-11-02T13:06:53Z</cp:lastPrinted>
  <dcterms:created xsi:type="dcterms:W3CDTF">2003-07-01T14:03:06Z</dcterms:created>
  <dcterms:modified xsi:type="dcterms:W3CDTF">2014-11-02T13:06:54Z</dcterms:modified>
  <cp:category/>
  <cp:version/>
  <cp:contentType/>
  <cp:contentStatus/>
</cp:coreProperties>
</file>