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<sst xmlns="http://schemas.openxmlformats.org/spreadsheetml/2006/main" count="173" uniqueCount="71">
  <si>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</si>
  <si>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</si>
  <si>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</si>
  <si>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</si>
  <si>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</si>
  <si>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</si>
  <si>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</si>
  <si>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</si>
  <si>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</si>
  <si>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</si>
  <si>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</si>
  <si>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</si>
  <si>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</si>
  <si>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</si>
  <si>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</si>
  <si>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</si>
  <si>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</si>
  <si>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</si>
  <si>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</si>
  <si>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</si>
  <si>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</si>
  <si>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</si>
  <si>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</si>
  <si>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</si>
  <si>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</si>
  <si>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</si>
  <si>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</si>
  <si>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</si>
  <si>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</si>
  <si>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</si>
  <si>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</si>
  <si>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</si>
  <si>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</si>
  <si>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</si>
  <si>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</si>
  <si>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</si>
  <si>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</si>
  <si>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</si>
  <si>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</si>
  <si>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</si>
  <si>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</si>
  <si>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</si>
  <si>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</si>
  <si>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</si>
  <si>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Adam Ticháček</t>
  </si>
  <si>
    <t>Špoták</t>
  </si>
  <si>
    <t>Miroslav</t>
  </si>
  <si>
    <t>Kalousová</t>
  </si>
  <si>
    <t>Hana</t>
  </si>
  <si>
    <t>Ticháček</t>
  </si>
  <si>
    <t>Ziegler</t>
  </si>
  <si>
    <t>Petr</t>
  </si>
  <si>
    <t>Pivoňka</t>
  </si>
  <si>
    <t>Kohout</t>
  </si>
  <si>
    <t>Luboš</t>
  </si>
  <si>
    <t>Miroslav Špoták</t>
  </si>
  <si>
    <t>P-0134</t>
  </si>
  <si>
    <t>Knop</t>
  </si>
  <si>
    <t>Miloslav</t>
  </si>
  <si>
    <t>Peleška</t>
  </si>
  <si>
    <t>Jan</t>
  </si>
  <si>
    <t>Jaroslava</t>
  </si>
  <si>
    <t>Jírovec</t>
  </si>
  <si>
    <t>Lukáš</t>
  </si>
  <si>
    <t>Adam</t>
  </si>
  <si>
    <t>Jan Kapic</t>
  </si>
  <si>
    <t>Kapicová</t>
  </si>
  <si>
    <t>Housar</t>
  </si>
  <si>
    <t>Zdeněk</t>
  </si>
  <si>
    <t>Kapic</t>
  </si>
  <si>
    <t>TJ Sokol Pec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</si>
</sst>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41735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70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142</v>
      </c>
      <c r="E8" s="2">
        <v>45</v>
      </c>
      <c r="F8" s="2">
        <v>9</v>
      </c>
      <c r="G8" s="17">
        <f>IF(AND(ISBLANK(D8),ISBLANK(E8),ISBLANK(N8),ISBLANK(O8)),"",D8+E8)</f>
        <v>187</v>
      </c>
      <c r="H8" s="40" t="s">
        <v>23</v>
      </c>
      <c r="I8" s="18"/>
      <c r="K8" s="82" t="s">
        <v>66</v>
      </c>
      <c r="L8" s="83"/>
      <c r="M8" s="16">
        <v>1</v>
      </c>
      <c r="N8" s="1">
        <v>117</v>
      </c>
      <c r="O8" s="2">
        <v>54</v>
      </c>
      <c r="P8" s="2">
        <v>9</v>
      </c>
      <c r="Q8" s="17">
        <f>IF(AND(ISBLANK(D8),ISBLANK(E8),ISBLANK(N8),ISBLANK(O8)),"",N8+O8)</f>
        <v>171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136</v>
      </c>
      <c r="E9" s="4">
        <v>44</v>
      </c>
      <c r="F9" s="4">
        <v>8</v>
      </c>
      <c r="G9" s="20">
        <f>IF(AND(ISBLANK(D9),ISBLANK(E9),ISBLANK(N9),ISBLANK(O9)),"",D9+E9)</f>
        <v>180</v>
      </c>
      <c r="H9" s="41" t="s">
        <v>23</v>
      </c>
      <c r="I9" s="18"/>
      <c r="K9" s="84"/>
      <c r="L9" s="85"/>
      <c r="M9" s="19">
        <v>2</v>
      </c>
      <c r="N9" s="3">
        <v>114</v>
      </c>
      <c r="O9" s="4">
        <v>39</v>
      </c>
      <c r="P9" s="4">
        <v>12</v>
      </c>
      <c r="Q9" s="20">
        <f>IF(AND(ISBLANK(D9),ISBLANK(E9),ISBLANK(N9),ISBLANK(O9)),"",N9+O9)</f>
        <v>153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21880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89</v>
      </c>
      <c r="F12" s="27">
        <f>IF(OR(ISNUMBER(G8),ISNUMBER(G9),ISNUMBER(G10),ISNUMBER(G11)),SUM(F8:F11),"")</f>
        <v>17</v>
      </c>
      <c r="G12" s="28">
        <f>IF(OR(ISNUMBER(G8),ISNUMBER(G9),ISNUMBER(G10),ISNUMBER(G11)),SUM(G8:G11),"")</f>
        <v>367</v>
      </c>
      <c r="H12" s="42" t="s">
        <v>23</v>
      </c>
      <c r="I12" s="81"/>
      <c r="K12" s="86">
        <v>23560</v>
      </c>
      <c r="L12" s="87"/>
      <c r="M12" s="25" t="s">
        <v>13</v>
      </c>
      <c r="N12" s="26">
        <f>IF(OR(ISNUMBER(Q8),ISNUMBER(Q9),ISNUMBER(Q10),ISNUMBER(Q11)),SUM(N8:N11),"")</f>
        <v>231</v>
      </c>
      <c r="O12" s="27">
        <f>IF(OR(ISNUMBER(Q8),ISNUMBER(Q9),ISNUMBER(Q10),ISNUMBER(Q11)),SUM(O8:O11),"")</f>
        <v>93</v>
      </c>
      <c r="P12" s="27">
        <f>IF(OR(ISNUMBER(Q8),ISNUMBER(Q9),ISNUMBER(Q10),ISNUMBER(Q11)),SUM(P8:P11),"")</f>
        <v>21</v>
      </c>
      <c r="Q12" s="28">
        <f>IF(OR(ISNUMBER(Q8),ISNUMBER(Q9),ISNUMBER(Q10),ISNUMBER(Q11)),SUM(Q8:Q11),"")</f>
        <v>324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143</v>
      </c>
      <c r="E13" s="2">
        <v>68</v>
      </c>
      <c r="F13" s="2">
        <v>0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57</v>
      </c>
      <c r="L13" s="83"/>
      <c r="M13" s="16">
        <v>1</v>
      </c>
      <c r="N13" s="1">
        <v>118</v>
      </c>
      <c r="O13" s="2">
        <v>26</v>
      </c>
      <c r="P13" s="2">
        <v>12</v>
      </c>
      <c r="Q13" s="17">
        <f aca="true" t="shared" si="1" ref="Q13:Q36">IF(AND(ISBLANK(D13),ISBLANK(E13),ISBLANK(N13),ISBLANK(O13)),"",N13+O13)</f>
        <v>144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131</v>
      </c>
      <c r="E14" s="4">
        <v>50</v>
      </c>
      <c r="F14" s="4">
        <v>7</v>
      </c>
      <c r="G14" s="20">
        <f t="shared" si="0"/>
        <v>181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54</v>
      </c>
      <c r="P14" s="4">
        <v>8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22172</v>
      </c>
      <c r="B17" s="87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118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392</v>
      </c>
      <c r="H17" s="42" t="s">
        <v>23</v>
      </c>
      <c r="I17" s="81"/>
      <c r="K17" s="86">
        <v>3802</v>
      </c>
      <c r="L17" s="87"/>
      <c r="M17" s="25" t="s">
        <v>13</v>
      </c>
      <c r="N17" s="26">
        <f>IF(OR(ISNUMBER(Q13),ISNUMBER(Q14),ISNUMBER(Q15),ISNUMBER(Q16)),SUM(N13:N16),"")</f>
        <v>251</v>
      </c>
      <c r="O17" s="27">
        <f>IF(OR(ISNUMBER(Q13),ISNUMBER(Q14),ISNUMBER(Q15),ISNUMBER(Q16)),SUM(O13:O16),"")</f>
        <v>80</v>
      </c>
      <c r="P17" s="27">
        <f>IF(OR(ISNUMBER(Q13),ISNUMBER(Q14),ISNUMBER(Q15),ISNUMBER(Q16)),SUM(P13:P16),"")</f>
        <v>20</v>
      </c>
      <c r="Q17" s="28">
        <f>IF(OR(ISNUMBER(Q13),ISNUMBER(Q14),ISNUMBER(Q15),ISNUMBER(Q16)),SUM(Q13:Q16),"")</f>
        <v>331</v>
      </c>
      <c r="R17" s="42" t="s">
        <v>23</v>
      </c>
      <c r="S17" s="81"/>
    </row>
    <row r="18" spans="1:19" ht="12.75" customHeight="1">
      <c r="A18" s="82" t="s">
        <v>50</v>
      </c>
      <c r="B18" s="83"/>
      <c r="C18" s="16">
        <v>1</v>
      </c>
      <c r="D18" s="1">
        <v>148</v>
      </c>
      <c r="E18" s="2">
        <v>44</v>
      </c>
      <c r="F18" s="2">
        <v>7</v>
      </c>
      <c r="G18" s="17">
        <f>IF(AND(ISBLANK(D18),ISBLANK(E18),ISBLANK(N18),ISBLANK(O18)),"",D18+E18)</f>
        <v>192</v>
      </c>
      <c r="H18" s="40" t="s">
        <v>23</v>
      </c>
      <c r="I18" s="18"/>
      <c r="K18" s="82" t="s">
        <v>59</v>
      </c>
      <c r="L18" s="83"/>
      <c r="M18" s="16">
        <v>1</v>
      </c>
      <c r="N18" s="1">
        <v>138</v>
      </c>
      <c r="O18" s="2">
        <v>60</v>
      </c>
      <c r="P18" s="2">
        <v>4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61</v>
      </c>
      <c r="F19" s="4">
        <v>5</v>
      </c>
      <c r="G19" s="20">
        <f t="shared" si="0"/>
        <v>206</v>
      </c>
      <c r="H19" s="41" t="s">
        <v>23</v>
      </c>
      <c r="I19" s="18"/>
      <c r="K19" s="84"/>
      <c r="L19" s="85"/>
      <c r="M19" s="19">
        <v>2</v>
      </c>
      <c r="N19" s="3">
        <v>130</v>
      </c>
      <c r="O19" s="4">
        <v>62</v>
      </c>
      <c r="P19" s="4">
        <v>4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20221</v>
      </c>
      <c r="B22" s="8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398</v>
      </c>
      <c r="H22" s="42" t="s">
        <v>23</v>
      </c>
      <c r="I22" s="81"/>
      <c r="K22" s="86">
        <v>20970</v>
      </c>
      <c r="L22" s="8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390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136</v>
      </c>
      <c r="E23" s="2">
        <v>51</v>
      </c>
      <c r="F23" s="2">
        <v>4</v>
      </c>
      <c r="G23" s="17">
        <f>IF(AND(ISBLANK(D23),ISBLANK(E23),ISBLANK(N23),ISBLANK(O23)),"",D23+E23)</f>
        <v>187</v>
      </c>
      <c r="H23" s="40" t="s">
        <v>23</v>
      </c>
      <c r="I23" s="18"/>
      <c r="K23" s="82" t="s">
        <v>67</v>
      </c>
      <c r="L23" s="83"/>
      <c r="M23" s="16">
        <v>1</v>
      </c>
      <c r="N23" s="1">
        <v>147</v>
      </c>
      <c r="O23" s="2">
        <v>71</v>
      </c>
      <c r="P23" s="2">
        <v>2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 thickBot="1">
      <c r="A24" s="84"/>
      <c r="B24" s="85"/>
      <c r="C24" s="19">
        <v>2</v>
      </c>
      <c r="D24" s="3">
        <v>144</v>
      </c>
      <c r="E24" s="4">
        <v>54</v>
      </c>
      <c r="F24" s="4">
        <v>5</v>
      </c>
      <c r="G24" s="20">
        <f t="shared" si="0"/>
        <v>198</v>
      </c>
      <c r="H24" s="41" t="s">
        <v>23</v>
      </c>
      <c r="I24" s="18"/>
      <c r="K24" s="84"/>
      <c r="L24" s="85"/>
      <c r="M24" s="19">
        <v>2</v>
      </c>
      <c r="N24" s="3">
        <v>152</v>
      </c>
      <c r="O24" s="4">
        <v>63</v>
      </c>
      <c r="P24" s="4">
        <v>6</v>
      </c>
      <c r="Q24" s="20">
        <f t="shared" si="1"/>
        <v>215</v>
      </c>
      <c r="R24" s="41" t="s">
        <v>23</v>
      </c>
      <c r="S24" s="18"/>
    </row>
    <row r="25" spans="1:19" ht="12.75" customHeight="1" thickBot="1">
      <c r="A25" s="82" t="s">
        <v>54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19892</v>
      </c>
      <c r="B27" s="8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385</v>
      </c>
      <c r="H27" s="42" t="s">
        <v>23</v>
      </c>
      <c r="I27" s="81"/>
      <c r="K27" s="86">
        <v>17952</v>
      </c>
      <c r="L27" s="8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433</v>
      </c>
      <c r="R27" s="42" t="s">
        <v>23</v>
      </c>
      <c r="S27" s="81"/>
    </row>
    <row r="28" spans="1:19" ht="12.75" customHeight="1">
      <c r="A28" s="82" t="s">
        <v>62</v>
      </c>
      <c r="B28" s="83"/>
      <c r="C28" s="16">
        <v>1</v>
      </c>
      <c r="D28" s="1">
        <v>142</v>
      </c>
      <c r="E28" s="2">
        <v>54</v>
      </c>
      <c r="F28" s="2">
        <v>1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69</v>
      </c>
      <c r="L28" s="83"/>
      <c r="M28" s="16">
        <v>1</v>
      </c>
      <c r="N28" s="1">
        <v>143</v>
      </c>
      <c r="O28" s="2">
        <v>69</v>
      </c>
      <c r="P28" s="2">
        <v>5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135</v>
      </c>
      <c r="E29" s="4">
        <v>44</v>
      </c>
      <c r="F29" s="4">
        <v>6</v>
      </c>
      <c r="G29" s="20">
        <f t="shared" si="0"/>
        <v>179</v>
      </c>
      <c r="H29" s="41" t="s">
        <v>23</v>
      </c>
      <c r="I29" s="18"/>
      <c r="K29" s="84"/>
      <c r="L29" s="85"/>
      <c r="M29" s="19">
        <v>2</v>
      </c>
      <c r="N29" s="3">
        <v>123</v>
      </c>
      <c r="O29" s="4">
        <v>59</v>
      </c>
      <c r="P29" s="4">
        <v>5</v>
      </c>
      <c r="Q29" s="20">
        <f t="shared" si="1"/>
        <v>182</v>
      </c>
      <c r="R29" s="41" t="s">
        <v>23</v>
      </c>
      <c r="S29" s="18"/>
    </row>
    <row r="30" spans="1:19" ht="12.75" customHeight="1" thickBot="1">
      <c r="A30" s="76" t="s">
        <v>63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21133</v>
      </c>
      <c r="B32" s="87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98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375</v>
      </c>
      <c r="H32" s="42" t="s">
        <v>23</v>
      </c>
      <c r="I32" s="81"/>
      <c r="K32" s="86">
        <v>17946</v>
      </c>
      <c r="L32" s="87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394</v>
      </c>
      <c r="R32" s="42" t="s">
        <v>23</v>
      </c>
      <c r="S32" s="81"/>
    </row>
    <row r="33" spans="1:19" ht="12.75" customHeight="1">
      <c r="A33" s="82" t="s">
        <v>49</v>
      </c>
      <c r="B33" s="83"/>
      <c r="C33" s="16">
        <v>1</v>
      </c>
      <c r="D33" s="1">
        <v>164</v>
      </c>
      <c r="E33" s="2">
        <v>88</v>
      </c>
      <c r="F33" s="2">
        <v>0</v>
      </c>
      <c r="G33" s="17">
        <f>IF(AND(ISBLANK(D33),ISBLANK(E33),ISBLANK(N33),ISBLANK(O33)),"",D33+E33)</f>
        <v>252</v>
      </c>
      <c r="H33" s="40" t="s">
        <v>23</v>
      </c>
      <c r="I33" s="18"/>
      <c r="K33" s="82" t="s">
        <v>52</v>
      </c>
      <c r="L33" s="83"/>
      <c r="M33" s="16">
        <v>1</v>
      </c>
      <c r="N33" s="1">
        <v>129</v>
      </c>
      <c r="O33" s="2">
        <v>58</v>
      </c>
      <c r="P33" s="2">
        <v>4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57</v>
      </c>
      <c r="F34" s="4">
        <v>3</v>
      </c>
      <c r="G34" s="20">
        <f t="shared" si="0"/>
        <v>206</v>
      </c>
      <c r="H34" s="41" t="s">
        <v>23</v>
      </c>
      <c r="I34" s="18"/>
      <c r="K34" s="84"/>
      <c r="L34" s="85"/>
      <c r="M34" s="19">
        <v>2</v>
      </c>
      <c r="N34" s="3">
        <v>125</v>
      </c>
      <c r="O34" s="4">
        <v>34</v>
      </c>
      <c r="P34" s="4">
        <v>11</v>
      </c>
      <c r="Q34" s="20">
        <f t="shared" si="1"/>
        <v>159</v>
      </c>
      <c r="R34" s="41" t="s">
        <v>23</v>
      </c>
      <c r="S34" s="18"/>
    </row>
    <row r="35" spans="1:19" ht="12.75" customHeight="1" thickBot="1">
      <c r="A35" s="76" t="s">
        <v>64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20021</v>
      </c>
      <c r="B37" s="87"/>
      <c r="C37" s="25" t="s">
        <v>13</v>
      </c>
      <c r="D37" s="26">
        <f>IF(OR(ISNUMBER(G33),ISNUMBER(G34),ISNUMBER(G35),ISNUMBER(G36)),SUM(D33:D36),"")</f>
        <v>313</v>
      </c>
      <c r="E37" s="27">
        <f>IF(OR(ISNUMBER(G33),ISNUMBER(G34),ISNUMBER(G35),ISNUMBER(G36)),SUM(E33:E36),"")</f>
        <v>145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458</v>
      </c>
      <c r="H37" s="43" t="s">
        <v>23</v>
      </c>
      <c r="I37" s="81"/>
      <c r="K37" s="86">
        <v>22178</v>
      </c>
      <c r="L37" s="87"/>
      <c r="M37" s="25" t="s">
        <v>13</v>
      </c>
      <c r="N37" s="26">
        <f>IF(OR(ISNUMBER(Q33),ISNUMBER(Q34),ISNUMBER(Q35),ISNUMBER(Q36)),SUM(N33:N36),"")</f>
        <v>254</v>
      </c>
      <c r="O37" s="27">
        <f>IF(OR(ISNUMBER(Q33),ISNUMBER(Q34),ISNUMBER(Q35),ISNUMBER(Q36)),SUM(O33:O36),"")</f>
        <v>92</v>
      </c>
      <c r="P37" s="27">
        <f>IF(OR(ISNUMBER(Q33),ISNUMBER(Q34),ISNUMBER(Q35),ISNUMBER(Q36)),SUM(P33:P36),"")</f>
        <v>15</v>
      </c>
      <c r="Q37" s="28">
        <f>IF(OR(ISNUMBER(Q33),ISNUMBER(Q34),ISNUMBER(Q35),ISNUMBER(Q36)),SUM(Q33:Q36),"")</f>
        <v>346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1715</v>
      </c>
      <c r="E39" s="33">
        <f>IF(OR(ISNUMBER(G12),ISNUMBER(G17),ISNUMBER(G22),ISNUMBER(G27),ISNUMBER(G32),ISNUMBER(G37)),SUM(E12,E17,E22,E27,E32,E37),"")</f>
        <v>660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2375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1569</v>
      </c>
      <c r="O39" s="33">
        <f>IF(OR(ISNUMBER(Q12),ISNUMBER(Q17),ISNUMBER(Q22),ISNUMBER(Q27),ISNUMBER(Q32),ISNUMBER(Q37)),SUM(O12,O17,O22,O27,O32,O37),"")</f>
        <v>649</v>
      </c>
      <c r="P39" s="33">
        <f>IF(OR(ISNUMBER(Q12),ISNUMBER(Q17),ISNUMBER(Q22),ISNUMBER(Q27),ISNUMBER(Q32),ISNUMBER(Q37)),SUM(P12,P17,P22,P27,P32,P37),"")</f>
        <v>82</v>
      </c>
      <c r="Q39" s="34">
        <f>IF(OR(ISNUMBER(Q12),ISNUMBER(Q17),ISNUMBER(Q22),ISNUMBER(Q27),ISNUMBER(Q32),ISNUMBER(Q37)),SUM(Q12,Q17,Q22,Q27,Q32,Q37),"")</f>
        <v>2218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65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41735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23:L24"/>
    <mergeCell ref="K22:L22"/>
    <mergeCell ref="S16:S17"/>
    <mergeCell ref="R5:S5"/>
    <mergeCell ref="K8:L9"/>
    <mergeCell ref="K10:L11"/>
    <mergeCell ref="M5:M6"/>
    <mergeCell ref="K15:L16"/>
    <mergeCell ref="K6:L6"/>
    <mergeCell ref="S21:S22"/>
    <mergeCell ref="A23:B24"/>
    <mergeCell ref="A27:B27"/>
    <mergeCell ref="A15:B16"/>
    <mergeCell ref="A25:B26"/>
    <mergeCell ref="A22:B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2014-04-06T14:15:57Z</cp:lastPrinted>
  <dcterms:created xsi:type="dcterms:W3CDTF">2003-07-01T14:03:06Z</dcterms:created>
  <dcterms:modified xsi:type="dcterms:W3CDTF">2014-04-06T14:16:01Z</dcterms:modified>
  <cp:category/>
  <cp:version/>
  <cp:contentType/>
  <cp:contentStatus/>
</cp:coreProperties>
</file>