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<sst xmlns="http://schemas.openxmlformats.org/spreadsheetml/2006/main" count="181" uniqueCount="79">
  <si>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</si>
  <si>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</si>
  <si>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</si>
  <si>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</si>
  <si>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</si>
  <si>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</si>
  <si>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</si>
  <si>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</si>
  <si>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</si>
  <si>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</si>
  <si>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</si>
  <si>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</si>
  <si>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</si>
  <si>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</si>
  <si>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</si>
  <si>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</si>
  <si>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</si>
  <si>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</si>
  <si>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</si>
  <si>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</si>
  <si>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</si>
  <si>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</si>
  <si>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</si>
  <si>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</si>
  <si>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</si>
  <si>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</si>
  <si>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</si>
  <si>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</si>
  <si>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</si>
  <si>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</si>
  <si>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</si>
  <si>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</si>
  <si>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</si>
  <si>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</si>
  <si>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</si>
  <si>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</si>
  <si>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</si>
  <si>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</si>
  <si>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</si>
  <si>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</si>
  <si>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</si>
  <si>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</si>
  <si>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</si>
  <si>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Krumlová</t>
  </si>
  <si>
    <t>Altmanová</t>
  </si>
  <si>
    <t>Adéla</t>
  </si>
  <si>
    <t>Smejkal</t>
  </si>
  <si>
    <t>Martin</t>
  </si>
  <si>
    <t>Jana</t>
  </si>
  <si>
    <t>TJ Sokol Kdyně C</t>
  </si>
  <si>
    <t>nic</t>
  </si>
  <si>
    <t>nebylo</t>
  </si>
  <si>
    <t>ne</t>
  </si>
  <si>
    <t>Kacerovská</t>
  </si>
  <si>
    <t>Šárka</t>
  </si>
  <si>
    <t>Horn</t>
  </si>
  <si>
    <t>Jan</t>
  </si>
  <si>
    <t xml:space="preserve">Machálek David </t>
  </si>
  <si>
    <t>Benzl</t>
  </si>
  <si>
    <t>Libor</t>
  </si>
  <si>
    <t>Hornová Olga</t>
  </si>
  <si>
    <t>TJ Sokol Pec p.Čerchovem A</t>
  </si>
  <si>
    <t>Kobes</t>
  </si>
  <si>
    <t>Josef</t>
  </si>
  <si>
    <t>Buršík</t>
  </si>
  <si>
    <t>Václav</t>
  </si>
  <si>
    <t xml:space="preserve">Murin </t>
  </si>
  <si>
    <t>Böhm</t>
  </si>
  <si>
    <t>Ivan</t>
  </si>
  <si>
    <t>Jian</t>
  </si>
  <si>
    <t>Jílek</t>
  </si>
  <si>
    <t>Jiří</t>
  </si>
  <si>
    <t>P-216</t>
  </si>
  <si>
    <t>Dohnal Jiří</t>
  </si>
  <si>
    <t>Benzl Libor</t>
  </si>
  <si>
    <t>Pangrác František</t>
  </si>
  <si>
    <t>Murín Jan</t>
  </si>
  <si>
    <t>22.3.2014 Machálek David</t>
  </si>
  <si>
    <t>Jílek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</si>
</sst>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41720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49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61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58</v>
      </c>
      <c r="B8" s="77"/>
      <c r="C8" s="16">
        <v>1</v>
      </c>
      <c r="D8" s="1">
        <v>127</v>
      </c>
      <c r="E8" s="2">
        <v>54</v>
      </c>
      <c r="F8" s="2">
        <v>3</v>
      </c>
      <c r="G8" s="17">
        <f>IF(AND(ISBLANK(D8),ISBLANK(E8),ISBLANK(N8),ISBLANK(O8)),"",D8+E8)</f>
        <v>181</v>
      </c>
      <c r="H8" s="40" t="s">
        <v>23</v>
      </c>
      <c r="I8" s="18"/>
      <c r="K8" s="76" t="s">
        <v>62</v>
      </c>
      <c r="L8" s="77"/>
      <c r="M8" s="16">
        <v>1</v>
      </c>
      <c r="N8" s="1">
        <v>156</v>
      </c>
      <c r="O8" s="2">
        <v>61</v>
      </c>
      <c r="P8" s="2">
        <v>4</v>
      </c>
      <c r="Q8" s="17">
        <f>IF(AND(ISBLANK(D8),ISBLANK(E8),ISBLANK(N8),ISBLANK(O8)),"",N8+O8)</f>
        <v>217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156</v>
      </c>
      <c r="E9" s="4">
        <v>52</v>
      </c>
      <c r="F9" s="4">
        <v>4</v>
      </c>
      <c r="G9" s="20">
        <f>IF(AND(ISBLANK(D9),ISBLANK(E9),ISBLANK(N9),ISBLANK(O9)),"",D9+E9)</f>
        <v>208</v>
      </c>
      <c r="H9" s="41" t="s">
        <v>23</v>
      </c>
      <c r="I9" s="18"/>
      <c r="K9" s="78"/>
      <c r="L9" s="79"/>
      <c r="M9" s="19">
        <v>2</v>
      </c>
      <c r="N9" s="3">
        <v>156</v>
      </c>
      <c r="O9" s="4">
        <v>71</v>
      </c>
      <c r="P9" s="4">
        <v>5</v>
      </c>
      <c r="Q9" s="20">
        <f>IF(AND(ISBLANK(D9),ISBLANK(E9),ISBLANK(N9),ISBLANK(O9)),"",N9+O9)</f>
        <v>227</v>
      </c>
      <c r="R9" s="41" t="s">
        <v>23</v>
      </c>
      <c r="S9" s="18"/>
    </row>
    <row r="10" spans="1:19" ht="12.75" customHeight="1" thickBot="1">
      <c r="A10" s="84" t="s">
        <v>59</v>
      </c>
      <c r="B10" s="8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4" t="s">
        <v>63</v>
      </c>
      <c r="L10" s="8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6"/>
      <c r="B11" s="8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6"/>
      <c r="L11" s="8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2">
        <v>6169</v>
      </c>
      <c r="B12" s="83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389</v>
      </c>
      <c r="H12" s="42" t="s">
        <v>23</v>
      </c>
      <c r="I12" s="81"/>
      <c r="K12" s="82">
        <v>3816</v>
      </c>
      <c r="L12" s="83"/>
      <c r="M12" s="25" t="s">
        <v>13</v>
      </c>
      <c r="N12" s="26">
        <f>IF(OR(ISNUMBER(Q8),ISNUMBER(Q9),ISNUMBER(Q10),ISNUMBER(Q11)),SUM(N8:N11),"")</f>
        <v>312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444</v>
      </c>
      <c r="R12" s="42" t="s">
        <v>23</v>
      </c>
      <c r="S12" s="81"/>
    </row>
    <row r="13" spans="1:19" ht="12.75" customHeight="1">
      <c r="A13" s="76" t="s">
        <v>46</v>
      </c>
      <c r="B13" s="77"/>
      <c r="C13" s="16">
        <v>1</v>
      </c>
      <c r="D13" s="1">
        <v>135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76" t="s">
        <v>64</v>
      </c>
      <c r="L13" s="77"/>
      <c r="M13" s="16">
        <v>1</v>
      </c>
      <c r="N13" s="1">
        <v>142</v>
      </c>
      <c r="O13" s="2">
        <v>70</v>
      </c>
      <c r="P13" s="2">
        <v>3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156</v>
      </c>
      <c r="E14" s="4">
        <v>61</v>
      </c>
      <c r="F14" s="4">
        <v>3</v>
      </c>
      <c r="G14" s="20">
        <f t="shared" si="0"/>
        <v>217</v>
      </c>
      <c r="H14" s="41" t="s">
        <v>23</v>
      </c>
      <c r="I14" s="18"/>
      <c r="K14" s="78"/>
      <c r="L14" s="79"/>
      <c r="M14" s="19">
        <v>2</v>
      </c>
      <c r="N14" s="3">
        <v>128</v>
      </c>
      <c r="O14" s="4">
        <v>62</v>
      </c>
      <c r="P14" s="4">
        <v>6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84" t="s">
        <v>47</v>
      </c>
      <c r="B15" s="8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4" t="s">
        <v>65</v>
      </c>
      <c r="L15" s="8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6"/>
      <c r="B16" s="8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6"/>
      <c r="L16" s="8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2">
        <v>21862</v>
      </c>
      <c r="B17" s="83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414</v>
      </c>
      <c r="H17" s="42" t="s">
        <v>23</v>
      </c>
      <c r="I17" s="81"/>
      <c r="K17" s="82">
        <v>3821</v>
      </c>
      <c r="L17" s="83"/>
      <c r="M17" s="25" t="s">
        <v>13</v>
      </c>
      <c r="N17" s="26">
        <f>IF(OR(ISNUMBER(Q13),ISNUMBER(Q14),ISNUMBER(Q15),ISNUMBER(Q16)),SUM(N13:N16),"")</f>
        <v>270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402</v>
      </c>
      <c r="R17" s="42" t="s">
        <v>23</v>
      </c>
      <c r="S17" s="81"/>
    </row>
    <row r="18" spans="1:19" ht="12.75" customHeight="1">
      <c r="A18" s="76" t="s">
        <v>53</v>
      </c>
      <c r="B18" s="77"/>
      <c r="C18" s="16">
        <v>1</v>
      </c>
      <c r="D18" s="1">
        <v>141</v>
      </c>
      <c r="E18" s="2">
        <v>36</v>
      </c>
      <c r="F18" s="2">
        <v>8</v>
      </c>
      <c r="G18" s="17">
        <f>IF(AND(ISBLANK(D18),ISBLANK(E18),ISBLANK(N18),ISBLANK(O18)),"",D18+E18)</f>
        <v>177</v>
      </c>
      <c r="H18" s="40" t="s">
        <v>23</v>
      </c>
      <c r="I18" s="18"/>
      <c r="K18" s="76" t="s">
        <v>66</v>
      </c>
      <c r="L18" s="77"/>
      <c r="M18" s="16">
        <v>1</v>
      </c>
      <c r="N18" s="1">
        <v>142</v>
      </c>
      <c r="O18" s="2">
        <v>53</v>
      </c>
      <c r="P18" s="2">
        <v>10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146</v>
      </c>
      <c r="E19" s="4">
        <v>62</v>
      </c>
      <c r="F19" s="4">
        <v>5</v>
      </c>
      <c r="G19" s="20">
        <f t="shared" si="0"/>
        <v>208</v>
      </c>
      <c r="H19" s="41" t="s">
        <v>23</v>
      </c>
      <c r="I19" s="18"/>
      <c r="K19" s="78"/>
      <c r="L19" s="79"/>
      <c r="M19" s="19">
        <v>2</v>
      </c>
      <c r="N19" s="3">
        <v>145</v>
      </c>
      <c r="O19" s="4">
        <v>62</v>
      </c>
      <c r="P19" s="4">
        <v>2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84" t="s">
        <v>54</v>
      </c>
      <c r="B20" s="8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4" t="s">
        <v>56</v>
      </c>
      <c r="L20" s="8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6"/>
      <c r="B21" s="8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6"/>
      <c r="L21" s="8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2">
        <v>23059</v>
      </c>
      <c r="B22" s="83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98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385</v>
      </c>
      <c r="H22" s="42" t="s">
        <v>23</v>
      </c>
      <c r="I22" s="81"/>
      <c r="K22" s="82">
        <v>13988</v>
      </c>
      <c r="L22" s="83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402</v>
      </c>
      <c r="R22" s="42" t="s">
        <v>23</v>
      </c>
      <c r="S22" s="81"/>
    </row>
    <row r="23" spans="1:19" ht="12.75" customHeight="1">
      <c r="A23" s="76" t="s">
        <v>44</v>
      </c>
      <c r="B23" s="77"/>
      <c r="C23" s="16">
        <v>1</v>
      </c>
      <c r="D23" s="1">
        <v>123</v>
      </c>
      <c r="E23" s="2">
        <v>62</v>
      </c>
      <c r="F23" s="2">
        <v>4</v>
      </c>
      <c r="G23" s="17">
        <f>IF(AND(ISBLANK(D23),ISBLANK(E23),ISBLANK(N23),ISBLANK(O23)),"",D23+E23)</f>
        <v>185</v>
      </c>
      <c r="H23" s="40" t="s">
        <v>23</v>
      </c>
      <c r="I23" s="18"/>
      <c r="K23" s="76" t="s">
        <v>67</v>
      </c>
      <c r="L23" s="77"/>
      <c r="M23" s="16">
        <v>1</v>
      </c>
      <c r="N23" s="1">
        <v>160</v>
      </c>
      <c r="O23" s="2">
        <v>76</v>
      </c>
      <c r="P23" s="2">
        <v>3</v>
      </c>
      <c r="Q23" s="17">
        <f>IF(AND(ISBLANK(D23),ISBLANK(E23),ISBLANK(N23),ISBLANK(O23)),"",N23+O23)</f>
        <v>236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118</v>
      </c>
      <c r="E24" s="4">
        <v>43</v>
      </c>
      <c r="F24" s="4">
        <v>8</v>
      </c>
      <c r="G24" s="20">
        <f t="shared" si="0"/>
        <v>161</v>
      </c>
      <c r="H24" s="41" t="s">
        <v>23</v>
      </c>
      <c r="I24" s="18"/>
      <c r="K24" s="78"/>
      <c r="L24" s="79"/>
      <c r="M24" s="19">
        <v>2</v>
      </c>
      <c r="N24" s="3">
        <v>149</v>
      </c>
      <c r="O24" s="4">
        <v>53</v>
      </c>
      <c r="P24" s="4">
        <v>1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84" t="s">
        <v>45</v>
      </c>
      <c r="B25" s="8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4" t="s">
        <v>68</v>
      </c>
      <c r="L25" s="8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6"/>
      <c r="B26" s="8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6"/>
      <c r="L26" s="8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2">
        <v>23058</v>
      </c>
      <c r="B27" s="83"/>
      <c r="C27" s="25" t="s">
        <v>13</v>
      </c>
      <c r="D27" s="26">
        <f>IF(OR(ISNUMBER(G23),ISNUMBER(G24),ISNUMBER(G25),ISNUMBER(G26)),SUM(D23:D26),"")</f>
        <v>241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346</v>
      </c>
      <c r="H27" s="42" t="s">
        <v>23</v>
      </c>
      <c r="I27" s="81"/>
      <c r="K27" s="82">
        <v>3807</v>
      </c>
      <c r="L27" s="83"/>
      <c r="M27" s="25" t="s">
        <v>13</v>
      </c>
      <c r="N27" s="26">
        <f>IF(OR(ISNUMBER(Q23),ISNUMBER(Q24),ISNUMBER(Q25),ISNUMBER(Q26)),SUM(N23:N26),"")</f>
        <v>309</v>
      </c>
      <c r="O27" s="27">
        <f>IF(OR(ISNUMBER(Q23),ISNUMBER(Q24),ISNUMBER(Q25),ISNUMBER(Q26)),SUM(O23:O26),"")</f>
        <v>129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438</v>
      </c>
      <c r="R27" s="42" t="s">
        <v>23</v>
      </c>
      <c r="S27" s="81"/>
    </row>
    <row r="28" spans="1:19" ht="12.75" customHeight="1">
      <c r="A28" s="76" t="s">
        <v>55</v>
      </c>
      <c r="B28" s="77"/>
      <c r="C28" s="16">
        <v>1</v>
      </c>
      <c r="D28" s="1">
        <v>130</v>
      </c>
      <c r="E28" s="2">
        <v>57</v>
      </c>
      <c r="F28" s="2">
        <v>3</v>
      </c>
      <c r="G28" s="17">
        <f>IF(AND(ISBLANK(D28),ISBLANK(E28),ISBLANK(N28),ISBLANK(O28)),"",D28+E28)</f>
        <v>187</v>
      </c>
      <c r="H28" s="40" t="s">
        <v>23</v>
      </c>
      <c r="I28" s="18"/>
      <c r="K28" s="76" t="s">
        <v>66</v>
      </c>
      <c r="L28" s="77"/>
      <c r="M28" s="16">
        <v>1</v>
      </c>
      <c r="N28" s="1">
        <v>149</v>
      </c>
      <c r="O28" s="2">
        <v>78</v>
      </c>
      <c r="P28" s="2">
        <v>3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139</v>
      </c>
      <c r="E29" s="4">
        <v>44</v>
      </c>
      <c r="F29" s="4">
        <v>6</v>
      </c>
      <c r="G29" s="20">
        <f t="shared" si="0"/>
        <v>183</v>
      </c>
      <c r="H29" s="41" t="s">
        <v>23</v>
      </c>
      <c r="I29" s="18"/>
      <c r="K29" s="78"/>
      <c r="L29" s="79"/>
      <c r="M29" s="19">
        <v>2</v>
      </c>
      <c r="N29" s="3">
        <v>158</v>
      </c>
      <c r="O29" s="4">
        <v>61</v>
      </c>
      <c r="P29" s="4">
        <v>7</v>
      </c>
      <c r="Q29" s="20">
        <f t="shared" si="1"/>
        <v>219</v>
      </c>
      <c r="R29" s="41" t="s">
        <v>23</v>
      </c>
      <c r="S29" s="18"/>
    </row>
    <row r="30" spans="1:19" ht="12.75" customHeight="1" thickBot="1">
      <c r="A30" s="84" t="s">
        <v>56</v>
      </c>
      <c r="B30" s="8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4" t="s">
        <v>69</v>
      </c>
      <c r="L30" s="8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6"/>
      <c r="B31" s="8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6"/>
      <c r="L31" s="8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2">
        <v>6049</v>
      </c>
      <c r="B32" s="83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101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370</v>
      </c>
      <c r="H32" s="42" t="s">
        <v>23</v>
      </c>
      <c r="I32" s="81"/>
      <c r="K32" s="82">
        <v>14442</v>
      </c>
      <c r="L32" s="83"/>
      <c r="M32" s="25" t="s">
        <v>13</v>
      </c>
      <c r="N32" s="26">
        <f>IF(OR(ISNUMBER(Q28),ISNUMBER(Q29),ISNUMBER(Q30),ISNUMBER(Q31)),SUM(N28:N31),"")</f>
        <v>307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446</v>
      </c>
      <c r="R32" s="42" t="s">
        <v>23</v>
      </c>
      <c r="S32" s="81"/>
    </row>
    <row r="33" spans="1:19" ht="12.75" customHeight="1">
      <c r="A33" s="76" t="s">
        <v>43</v>
      </c>
      <c r="B33" s="77"/>
      <c r="C33" s="16">
        <v>1</v>
      </c>
      <c r="D33" s="1">
        <v>153</v>
      </c>
      <c r="E33" s="2">
        <v>53</v>
      </c>
      <c r="F33" s="2">
        <v>6</v>
      </c>
      <c r="G33" s="17">
        <f>IF(AND(ISBLANK(D33),ISBLANK(E33),ISBLANK(N33),ISBLANK(O33)),"",D33+E33)</f>
        <v>206</v>
      </c>
      <c r="H33" s="40" t="s">
        <v>23</v>
      </c>
      <c r="I33" s="18"/>
      <c r="K33" s="76" t="s">
        <v>70</v>
      </c>
      <c r="L33" s="77"/>
      <c r="M33" s="16">
        <v>1</v>
      </c>
      <c r="N33" s="1">
        <v>135</v>
      </c>
      <c r="O33" s="2">
        <v>62</v>
      </c>
      <c r="P33" s="2">
        <v>2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140</v>
      </c>
      <c r="E34" s="4">
        <v>80</v>
      </c>
      <c r="F34" s="4">
        <v>2</v>
      </c>
      <c r="G34" s="20">
        <f t="shared" si="0"/>
        <v>220</v>
      </c>
      <c r="H34" s="41" t="s">
        <v>23</v>
      </c>
      <c r="I34" s="18"/>
      <c r="K34" s="78"/>
      <c r="L34" s="79"/>
      <c r="M34" s="19">
        <v>2</v>
      </c>
      <c r="N34" s="3">
        <v>155</v>
      </c>
      <c r="O34" s="4">
        <v>62</v>
      </c>
      <c r="P34" s="4">
        <v>4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84" t="s">
        <v>48</v>
      </c>
      <c r="B35" s="8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4" t="s">
        <v>71</v>
      </c>
      <c r="L35" s="8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6"/>
      <c r="B36" s="8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6"/>
      <c r="L36" s="8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2">
        <v>1755</v>
      </c>
      <c r="B37" s="83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426</v>
      </c>
      <c r="H37" s="43" t="s">
        <v>23</v>
      </c>
      <c r="I37" s="81"/>
      <c r="K37" s="82">
        <v>10518</v>
      </c>
      <c r="L37" s="83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1664</v>
      </c>
      <c r="E39" s="33">
        <f>IF(OR(ISNUMBER(G12),ISNUMBER(G17),ISNUMBER(G22),ISNUMBER(G27),ISNUMBER(G32),ISNUMBER(G37)),SUM(E12,E17,E22,E27,E32,E37),"")</f>
        <v>666</v>
      </c>
      <c r="F39" s="33">
        <f>IF(OR(ISNUMBER(G12),ISNUMBER(G17),ISNUMBER(G22),ISNUMBER(G27),ISNUMBER(G32),ISNUMBER(G37)),SUM(F12,F17,F22,F27,F32,F37),"")</f>
        <v>54</v>
      </c>
      <c r="G39" s="34">
        <f>IF(OR(ISNUMBER(G12),ISNUMBER(G17),ISNUMBER(G22),ISNUMBER(G27),ISNUMBER(G32),ISNUMBER(G37)),SUM(G12,G17,G22,G27,G32,G37),"")</f>
        <v>2330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1775</v>
      </c>
      <c r="O39" s="33">
        <f>IF(OR(ISNUMBER(Q12),ISNUMBER(Q17),ISNUMBER(Q22),ISNUMBER(Q27),ISNUMBER(Q32),ISNUMBER(Q37)),SUM(O12,O17,O22,O27,O32,O37),"")</f>
        <v>771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2546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60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78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0.8125</v>
      </c>
      <c r="D47" s="120"/>
      <c r="I47" s="9" t="s">
        <v>32</v>
      </c>
      <c r="J47" s="127">
        <v>18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73</v>
      </c>
      <c r="C57" s="125"/>
      <c r="D57" s="74">
        <v>23222</v>
      </c>
      <c r="E57" s="124" t="s">
        <v>74</v>
      </c>
      <c r="F57" s="126"/>
      <c r="G57" s="126"/>
      <c r="H57" s="125"/>
      <c r="I57" s="74">
        <v>6169</v>
      </c>
      <c r="J57" s="49"/>
      <c r="K57" s="68">
        <v>51</v>
      </c>
      <c r="L57" s="124" t="s">
        <v>75</v>
      </c>
      <c r="M57" s="125"/>
      <c r="N57" s="74">
        <v>3805</v>
      </c>
      <c r="O57" s="124" t="s">
        <v>76</v>
      </c>
      <c r="P57" s="126"/>
      <c r="Q57" s="126"/>
      <c r="R57" s="125"/>
      <c r="S57" s="75">
        <v>13988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51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27:B27"/>
    <mergeCell ref="A15:B16"/>
    <mergeCell ref="A25:B26"/>
    <mergeCell ref="A33:B34"/>
    <mergeCell ref="I21:I22"/>
    <mergeCell ref="I26:I27"/>
    <mergeCell ref="I11:I12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2014-03-23T16:19:55Z</cp:lastPrinted>
  <dcterms:created xsi:type="dcterms:W3CDTF">2003-07-01T14:03:06Z</dcterms:created>
  <dcterms:modified xsi:type="dcterms:W3CDTF">2014-03-23T16:20:00Z</dcterms:modified>
  <cp:category/>
  <cp:version/>
  <cp:contentType/>
  <cp:contentStatus/>
</cp:coreProperties>
</file>