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<sst xmlns="http://schemas.openxmlformats.org/spreadsheetml/2006/main" count="180" uniqueCount="76">
  <si>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</si>
  <si>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</si>
  <si>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</si>
  <si>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</si>
  <si>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</si>
  <si>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</si>
  <si>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</si>
  <si>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</si>
  <si>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</si>
  <si>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</si>
  <si>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</si>
  <si>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</si>
  <si>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</si>
  <si>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</si>
  <si>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</si>
  <si>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</si>
  <si>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</si>
  <si>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</si>
  <si>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</si>
  <si>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</si>
  <si>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</si>
  <si>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</si>
  <si>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</si>
  <si>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</si>
  <si>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</si>
  <si>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</si>
  <si>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</si>
  <si>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</si>
  <si>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</si>
  <si>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</si>
  <si>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</si>
  <si>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</si>
  <si>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</si>
  <si>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</si>
  <si>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</si>
  <si>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</si>
  <si>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</si>
  <si>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</si>
  <si>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</si>
  <si>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</si>
  <si>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</si>
  <si>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</si>
  <si>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</si>
  <si>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C</t>
  </si>
  <si>
    <t>Kuželky Holýšov B</t>
  </si>
  <si>
    <t>Šlajer Stanislav</t>
  </si>
  <si>
    <t>v.r.</t>
  </si>
  <si>
    <t>Hablovec Jaroslav</t>
  </si>
  <si>
    <t>Horka Bedřich</t>
  </si>
  <si>
    <t>nic</t>
  </si>
  <si>
    <t>23.11.2013   v.r.</t>
  </si>
  <si>
    <t>P 222</t>
  </si>
  <si>
    <t>Maščenko</t>
  </si>
  <si>
    <t>Tatiana</t>
  </si>
  <si>
    <t>Horková</t>
  </si>
  <si>
    <t>Lucie</t>
  </si>
  <si>
    <t>Rojtová</t>
  </si>
  <si>
    <t>Božena</t>
  </si>
  <si>
    <t>Horka</t>
  </si>
  <si>
    <t>Bedřich</t>
  </si>
  <si>
    <t>Šlajerová</t>
  </si>
  <si>
    <t>Lenka</t>
  </si>
  <si>
    <t>Čermák</t>
  </si>
  <si>
    <t>Jaroslav</t>
  </si>
  <si>
    <t>Martínek</t>
  </si>
  <si>
    <t>Tomáš</t>
  </si>
  <si>
    <t>Janouch</t>
  </si>
  <si>
    <t>Jakub</t>
  </si>
  <si>
    <t>Myslík</t>
  </si>
  <si>
    <t>Jiří</t>
  </si>
  <si>
    <t>Šlajer</t>
  </si>
  <si>
    <t>Stanislav</t>
  </si>
  <si>
    <t>Miroslav</t>
  </si>
  <si>
    <t>Kubš</t>
  </si>
  <si>
    <t>Filip</t>
  </si>
  <si>
    <t>v,r,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</si>
</sst>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41601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52</v>
      </c>
      <c r="B8" s="77"/>
      <c r="C8" s="16">
        <v>1</v>
      </c>
      <c r="D8" s="1">
        <v>118</v>
      </c>
      <c r="E8" s="2">
        <v>35</v>
      </c>
      <c r="F8" s="2">
        <v>11</v>
      </c>
      <c r="G8" s="17">
        <f>IF(AND(ISBLANK(D8),ISBLANK(E8),ISBLANK(N8),ISBLANK(O8)),"",D8+E8)</f>
        <v>153</v>
      </c>
      <c r="H8" s="40" t="s">
        <v>23</v>
      </c>
      <c r="I8" s="18"/>
      <c r="K8" s="76" t="s">
        <v>64</v>
      </c>
      <c r="L8" s="77"/>
      <c r="M8" s="16">
        <v>1</v>
      </c>
      <c r="N8" s="1">
        <v>146</v>
      </c>
      <c r="O8" s="2">
        <v>59</v>
      </c>
      <c r="P8" s="2">
        <v>6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115</v>
      </c>
      <c r="E9" s="4">
        <v>42</v>
      </c>
      <c r="F9" s="4">
        <v>5</v>
      </c>
      <c r="G9" s="20">
        <f>IF(AND(ISBLANK(D9),ISBLANK(E9),ISBLANK(N9),ISBLANK(O9)),"",D9+E9)</f>
        <v>157</v>
      </c>
      <c r="H9" s="41" t="s">
        <v>23</v>
      </c>
      <c r="I9" s="18"/>
      <c r="K9" s="78"/>
      <c r="L9" s="79"/>
      <c r="M9" s="19">
        <v>2</v>
      </c>
      <c r="N9" s="3">
        <v>134</v>
      </c>
      <c r="O9" s="4">
        <v>48</v>
      </c>
      <c r="P9" s="4">
        <v>5</v>
      </c>
      <c r="Q9" s="20">
        <f>IF(AND(ISBLANK(D9),ISBLANK(E9),ISBLANK(N9),ISBLANK(O9)),"",N9+O9)</f>
        <v>182</v>
      </c>
      <c r="R9" s="41" t="s">
        <v>23</v>
      </c>
      <c r="S9" s="18"/>
    </row>
    <row r="10" spans="1:19" ht="12.75" customHeight="1" thickBot="1">
      <c r="A10" s="82" t="s">
        <v>53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65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23298</v>
      </c>
      <c r="B12" s="87"/>
      <c r="C12" s="25" t="s">
        <v>13</v>
      </c>
      <c r="D12" s="26">
        <f>IF(OR(ISNUMBER(G8),ISNUMBER(G9),ISNUMBER(G10),ISNUMBER(G11)),SUM(D8:D11),"")</f>
        <v>233</v>
      </c>
      <c r="E12" s="27">
        <f>IF(OR(ISNUMBER(G8),ISNUMBER(G9),ISNUMBER(G10),ISNUMBER(G11)),SUM(E8:E11),"")</f>
        <v>77</v>
      </c>
      <c r="F12" s="27">
        <f>IF(OR(ISNUMBER(G8),ISNUMBER(G9),ISNUMBER(G10),ISNUMBER(G11)),SUM(F8:F11),"")</f>
        <v>16</v>
      </c>
      <c r="G12" s="28">
        <f>IF(OR(ISNUMBER(G8),ISNUMBER(G9),ISNUMBER(G10),ISNUMBER(G11)),SUM(G8:G11),"")</f>
        <v>310</v>
      </c>
      <c r="H12" s="42" t="s">
        <v>23</v>
      </c>
      <c r="I12" s="81"/>
      <c r="K12" s="86">
        <v>20995</v>
      </c>
      <c r="L12" s="87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387</v>
      </c>
      <c r="R12" s="42" t="s">
        <v>23</v>
      </c>
      <c r="S12" s="81"/>
    </row>
    <row r="13" spans="1:19" ht="12.75" customHeight="1">
      <c r="A13" s="76" t="s">
        <v>54</v>
      </c>
      <c r="B13" s="77"/>
      <c r="C13" s="16">
        <v>1</v>
      </c>
      <c r="D13" s="1">
        <v>127</v>
      </c>
      <c r="E13" s="2">
        <v>45</v>
      </c>
      <c r="F13" s="2">
        <v>5</v>
      </c>
      <c r="G13" s="17">
        <f aca="true" t="shared" si="0" ref="G13:G36">IF(AND(ISBLANK(D13),ISBLANK(E13),ISBLANK(N13),ISBLANK(O13)),"",D13+E13)</f>
        <v>172</v>
      </c>
      <c r="H13" s="40" t="s">
        <v>23</v>
      </c>
      <c r="I13" s="18"/>
      <c r="K13" s="76" t="s">
        <v>66</v>
      </c>
      <c r="L13" s="77"/>
      <c r="M13" s="16">
        <v>1</v>
      </c>
      <c r="N13" s="1">
        <v>125</v>
      </c>
      <c r="O13" s="2">
        <v>53</v>
      </c>
      <c r="P13" s="2">
        <v>3</v>
      </c>
      <c r="Q13" s="17">
        <f aca="true" t="shared" si="1" ref="Q13:Q36">IF(AND(ISBLANK(D13),ISBLANK(E13),ISBLANK(N13),ISBLANK(O13)),"",N13+O13)</f>
        <v>178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132</v>
      </c>
      <c r="E14" s="4">
        <v>52</v>
      </c>
      <c r="F14" s="4">
        <v>4</v>
      </c>
      <c r="G14" s="20">
        <f t="shared" si="0"/>
        <v>184</v>
      </c>
      <c r="H14" s="41" t="s">
        <v>23</v>
      </c>
      <c r="I14" s="18"/>
      <c r="K14" s="78"/>
      <c r="L14" s="79"/>
      <c r="M14" s="19">
        <v>2</v>
      </c>
      <c r="N14" s="3">
        <v>130</v>
      </c>
      <c r="O14" s="4">
        <v>70</v>
      </c>
      <c r="P14" s="4">
        <v>5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82" t="s">
        <v>55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67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23299</v>
      </c>
      <c r="B17" s="87"/>
      <c r="C17" s="25" t="s">
        <v>13</v>
      </c>
      <c r="D17" s="26">
        <f>IF(OR(ISNUMBER(G13),ISNUMBER(G14),ISNUMBER(G15),ISNUMBER(G16)),SUM(D13:D16),"")</f>
        <v>259</v>
      </c>
      <c r="E17" s="27">
        <f>IF(OR(ISNUMBER(G13),ISNUMBER(G14),ISNUMBER(G15),ISNUMBER(G16)),SUM(E13:E16),"")</f>
        <v>97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356</v>
      </c>
      <c r="H17" s="42" t="s">
        <v>23</v>
      </c>
      <c r="I17" s="81"/>
      <c r="K17" s="86">
        <v>20288</v>
      </c>
      <c r="L17" s="87"/>
      <c r="M17" s="25" t="s">
        <v>13</v>
      </c>
      <c r="N17" s="26">
        <f>IF(OR(ISNUMBER(Q13),ISNUMBER(Q14),ISNUMBER(Q15),ISNUMBER(Q16)),SUM(N13:N16),"")</f>
        <v>255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378</v>
      </c>
      <c r="R17" s="42" t="s">
        <v>23</v>
      </c>
      <c r="S17" s="81"/>
    </row>
    <row r="18" spans="1:19" ht="12.75" customHeight="1">
      <c r="A18" s="76" t="s">
        <v>56</v>
      </c>
      <c r="B18" s="77"/>
      <c r="C18" s="16">
        <v>1</v>
      </c>
      <c r="D18" s="1">
        <v>136</v>
      </c>
      <c r="E18" s="2">
        <v>53</v>
      </c>
      <c r="F18" s="2">
        <v>2</v>
      </c>
      <c r="G18" s="17">
        <f>IF(AND(ISBLANK(D18),ISBLANK(E18),ISBLANK(N18),ISBLANK(O18)),"",D18+E18)</f>
        <v>189</v>
      </c>
      <c r="H18" s="40" t="s">
        <v>23</v>
      </c>
      <c r="I18" s="18"/>
      <c r="K18" s="76" t="s">
        <v>68</v>
      </c>
      <c r="L18" s="77"/>
      <c r="M18" s="16">
        <v>1</v>
      </c>
      <c r="N18" s="1">
        <v>133</v>
      </c>
      <c r="O18" s="2">
        <v>52</v>
      </c>
      <c r="P18" s="2">
        <v>1</v>
      </c>
      <c r="Q18" s="17">
        <f>IF(AND(ISBLANK(D18),ISBLANK(E18),ISBLANK(N18),ISBLANK(O18)),"",N18+O18)</f>
        <v>185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127</v>
      </c>
      <c r="E19" s="4">
        <v>44</v>
      </c>
      <c r="F19" s="4">
        <v>9</v>
      </c>
      <c r="G19" s="20">
        <f t="shared" si="0"/>
        <v>171</v>
      </c>
      <c r="H19" s="41" t="s">
        <v>23</v>
      </c>
      <c r="I19" s="18"/>
      <c r="K19" s="78"/>
      <c r="L19" s="79"/>
      <c r="M19" s="19">
        <v>2</v>
      </c>
      <c r="N19" s="3">
        <v>149</v>
      </c>
      <c r="O19" s="4">
        <v>63</v>
      </c>
      <c r="P19" s="4">
        <v>1</v>
      </c>
      <c r="Q19" s="20">
        <f t="shared" si="1"/>
        <v>212</v>
      </c>
      <c r="R19" s="41" t="s">
        <v>23</v>
      </c>
      <c r="S19" s="18"/>
    </row>
    <row r="20" spans="1:19" ht="12.75" customHeight="1" thickBot="1">
      <c r="A20" s="82" t="s">
        <v>57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23301</v>
      </c>
      <c r="B22" s="87"/>
      <c r="C22" s="25" t="s">
        <v>13</v>
      </c>
      <c r="D22" s="26">
        <f>IF(OR(ISNUMBER(G18),ISNUMBER(G19),ISNUMBER(G20),ISNUMBER(G21)),SUM(D18:D21),"")</f>
        <v>263</v>
      </c>
      <c r="E22" s="27">
        <f>IF(OR(ISNUMBER(G18),ISNUMBER(G19),ISNUMBER(G20),ISNUMBER(G21)),SUM(E18:E21),"")</f>
        <v>97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360</v>
      </c>
      <c r="H22" s="42" t="s">
        <v>23</v>
      </c>
      <c r="I22" s="81"/>
      <c r="K22" s="86">
        <v>3951</v>
      </c>
      <c r="L22" s="87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397</v>
      </c>
      <c r="R22" s="42" t="s">
        <v>23</v>
      </c>
      <c r="S22" s="81"/>
    </row>
    <row r="23" spans="1:19" ht="12.75" customHeight="1">
      <c r="A23" s="76" t="s">
        <v>58</v>
      </c>
      <c r="B23" s="77"/>
      <c r="C23" s="16">
        <v>1</v>
      </c>
      <c r="D23" s="1">
        <v>131</v>
      </c>
      <c r="E23" s="2">
        <v>60</v>
      </c>
      <c r="F23" s="2">
        <v>6</v>
      </c>
      <c r="G23" s="17">
        <f>IF(AND(ISBLANK(D23),ISBLANK(E23),ISBLANK(N23),ISBLANK(O23)),"",D23+E23)</f>
        <v>191</v>
      </c>
      <c r="H23" s="40" t="s">
        <v>23</v>
      </c>
      <c r="I23" s="18"/>
      <c r="K23" s="76" t="s">
        <v>70</v>
      </c>
      <c r="L23" s="77"/>
      <c r="M23" s="16">
        <v>1</v>
      </c>
      <c r="N23" s="1">
        <v>152</v>
      </c>
      <c r="O23" s="2">
        <v>67</v>
      </c>
      <c r="P23" s="2">
        <v>2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158</v>
      </c>
      <c r="E24" s="4">
        <v>53</v>
      </c>
      <c r="F24" s="4">
        <v>5</v>
      </c>
      <c r="G24" s="20">
        <f t="shared" si="0"/>
        <v>211</v>
      </c>
      <c r="H24" s="41" t="s">
        <v>23</v>
      </c>
      <c r="I24" s="18"/>
      <c r="K24" s="78"/>
      <c r="L24" s="79"/>
      <c r="M24" s="19">
        <v>2</v>
      </c>
      <c r="N24" s="3">
        <v>146</v>
      </c>
      <c r="O24" s="4">
        <v>63</v>
      </c>
      <c r="P24" s="4">
        <v>2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82" t="s">
        <v>59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71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22783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402</v>
      </c>
      <c r="H27" s="42" t="s">
        <v>23</v>
      </c>
      <c r="I27" s="81"/>
      <c r="K27" s="86">
        <v>10611</v>
      </c>
      <c r="L27" s="87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428</v>
      </c>
      <c r="R27" s="42" t="s">
        <v>23</v>
      </c>
      <c r="S27" s="81"/>
    </row>
    <row r="28" spans="1:19" ht="12.75" customHeight="1">
      <c r="A28" s="76" t="s">
        <v>60</v>
      </c>
      <c r="B28" s="77"/>
      <c r="C28" s="16">
        <v>1</v>
      </c>
      <c r="D28" s="1">
        <v>128</v>
      </c>
      <c r="E28" s="2">
        <v>61</v>
      </c>
      <c r="F28" s="2">
        <v>3</v>
      </c>
      <c r="G28" s="17">
        <f>IF(AND(ISBLANK(D28),ISBLANK(E28),ISBLANK(N28),ISBLANK(O28)),"",D28+E28)</f>
        <v>189</v>
      </c>
      <c r="H28" s="40" t="s">
        <v>23</v>
      </c>
      <c r="I28" s="18"/>
      <c r="K28" s="76" t="s">
        <v>64</v>
      </c>
      <c r="L28" s="77"/>
      <c r="M28" s="16">
        <v>1</v>
      </c>
      <c r="N28" s="1">
        <v>130</v>
      </c>
      <c r="O28" s="2">
        <v>75</v>
      </c>
      <c r="P28" s="2">
        <v>3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137</v>
      </c>
      <c r="E29" s="4">
        <v>45</v>
      </c>
      <c r="F29" s="4">
        <v>7</v>
      </c>
      <c r="G29" s="20">
        <f t="shared" si="0"/>
        <v>182</v>
      </c>
      <c r="H29" s="41" t="s">
        <v>23</v>
      </c>
      <c r="I29" s="18"/>
      <c r="K29" s="78"/>
      <c r="L29" s="79"/>
      <c r="M29" s="19">
        <v>2</v>
      </c>
      <c r="N29" s="3">
        <v>142</v>
      </c>
      <c r="O29" s="4">
        <v>71</v>
      </c>
      <c r="P29" s="4">
        <v>2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82" t="s">
        <v>61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72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19865</v>
      </c>
      <c r="B32" s="87"/>
      <c r="C32" s="25" t="s">
        <v>13</v>
      </c>
      <c r="D32" s="26">
        <f>IF(OR(ISNUMBER(G28),ISNUMBER(G29),ISNUMBER(G30),ISNUMBER(G31)),SUM(D28:D31),"")</f>
        <v>265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371</v>
      </c>
      <c r="H32" s="42" t="s">
        <v>23</v>
      </c>
      <c r="I32" s="81"/>
      <c r="K32" s="86">
        <v>21916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146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418</v>
      </c>
      <c r="R32" s="42" t="s">
        <v>23</v>
      </c>
      <c r="S32" s="81"/>
    </row>
    <row r="33" spans="1:19" ht="12.75" customHeight="1">
      <c r="A33" s="76" t="s">
        <v>62</v>
      </c>
      <c r="B33" s="77"/>
      <c r="C33" s="16">
        <v>1</v>
      </c>
      <c r="D33" s="1">
        <v>119</v>
      </c>
      <c r="E33" s="2">
        <v>54</v>
      </c>
      <c r="F33" s="2">
        <v>9</v>
      </c>
      <c r="G33" s="17">
        <f>IF(AND(ISBLANK(D33),ISBLANK(E33),ISBLANK(N33),ISBLANK(O33)),"",D33+E33)</f>
        <v>173</v>
      </c>
      <c r="H33" s="40" t="s">
        <v>23</v>
      </c>
      <c r="I33" s="18"/>
      <c r="K33" s="76" t="s">
        <v>73</v>
      </c>
      <c r="L33" s="77"/>
      <c r="M33" s="16">
        <v>1</v>
      </c>
      <c r="N33" s="1">
        <v>150</v>
      </c>
      <c r="O33" s="2">
        <v>53</v>
      </c>
      <c r="P33" s="2">
        <v>4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113</v>
      </c>
      <c r="E34" s="4">
        <v>34</v>
      </c>
      <c r="F34" s="4">
        <v>16</v>
      </c>
      <c r="G34" s="20">
        <f t="shared" si="0"/>
        <v>147</v>
      </c>
      <c r="H34" s="41" t="s">
        <v>23</v>
      </c>
      <c r="I34" s="18"/>
      <c r="K34" s="78"/>
      <c r="L34" s="79"/>
      <c r="M34" s="19">
        <v>2</v>
      </c>
      <c r="N34" s="3">
        <v>144</v>
      </c>
      <c r="O34" s="4">
        <v>63</v>
      </c>
      <c r="P34" s="4">
        <v>3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82" t="s">
        <v>63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23302</v>
      </c>
      <c r="B37" s="87"/>
      <c r="C37" s="25" t="s">
        <v>13</v>
      </c>
      <c r="D37" s="26">
        <f>IF(OR(ISNUMBER(G33),ISNUMBER(G34),ISNUMBER(G35),ISNUMBER(G36)),SUM(D33:D36),"")</f>
        <v>232</v>
      </c>
      <c r="E37" s="27">
        <f>IF(OR(ISNUMBER(G33),ISNUMBER(G34),ISNUMBER(G35),ISNUMBER(G36)),SUM(E33:E36),"")</f>
        <v>88</v>
      </c>
      <c r="F37" s="27">
        <f>IF(OR(ISNUMBER(G33),ISNUMBER(G34),ISNUMBER(G35),ISNUMBER(G36)),SUM(F33:F36),"")</f>
        <v>25</v>
      </c>
      <c r="G37" s="28">
        <f>IF(OR(ISNUMBER(G33),ISNUMBER(G34),ISNUMBER(G35),ISNUMBER(G36)),SUM(G33:G36),"")</f>
        <v>320</v>
      </c>
      <c r="H37" s="43" t="s">
        <v>23</v>
      </c>
      <c r="I37" s="81"/>
      <c r="K37" s="86">
        <v>19612</v>
      </c>
      <c r="L37" s="87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410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1541</v>
      </c>
      <c r="E39" s="33">
        <f>IF(OR(ISNUMBER(G12),ISNUMBER(G17),ISNUMBER(G22),ISNUMBER(G27),ISNUMBER(G32),ISNUMBER(G37)),SUM(E12,E17,E22,E27,E32,E37),"")</f>
        <v>578</v>
      </c>
      <c r="F39" s="33">
        <f>IF(OR(ISNUMBER(G12),ISNUMBER(G17),ISNUMBER(G22),ISNUMBER(G27),ISNUMBER(G32),ISNUMBER(G37)),SUM(F12,F17,F22,F27,F32,F37),"")</f>
        <v>82</v>
      </c>
      <c r="G39" s="34">
        <f>IF(OR(ISNUMBER(G12),ISNUMBER(G17),ISNUMBER(G22),ISNUMBER(G27),ISNUMBER(G32),ISNUMBER(G37)),SUM(G12,G17,G22,G27,G32,G37),"")</f>
        <v>2119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1681</v>
      </c>
      <c r="O39" s="33">
        <f>IF(OR(ISNUMBER(Q12),ISNUMBER(Q17),ISNUMBER(Q22),ISNUMBER(Q27),ISNUMBER(Q32),ISNUMBER(Q37)),SUM(O12,O17,O22,O27,O32,O37),"")</f>
        <v>737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2418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0</v>
      </c>
      <c r="K41" s="36"/>
      <c r="L41" s="46" t="s">
        <v>24</v>
      </c>
      <c r="M41" s="110" t="s">
        <v>47</v>
      </c>
      <c r="N41" s="110"/>
      <c r="O41" s="110"/>
      <c r="Q41" s="111" t="s">
        <v>16</v>
      </c>
      <c r="R41" s="111"/>
      <c r="S41" s="39">
        <f>IF(ISNUMBER(S39),SUM(S11,S16,S21,S26,S31,S36,S39),"")</f>
        <v>16</v>
      </c>
    </row>
    <row r="42" spans="1:19" ht="18" customHeight="1">
      <c r="A42" s="36"/>
      <c r="B42" s="46" t="s">
        <v>25</v>
      </c>
      <c r="C42" s="109" t="s">
        <v>46</v>
      </c>
      <c r="D42" s="109"/>
      <c r="E42" s="109"/>
      <c r="G42" s="44"/>
      <c r="H42" s="44"/>
      <c r="I42" s="44"/>
      <c r="K42" s="36"/>
      <c r="L42" s="46" t="s">
        <v>25</v>
      </c>
      <c r="M42" s="109" t="s">
        <v>46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51</v>
      </c>
      <c r="M43" s="123"/>
      <c r="O43" s="46" t="s">
        <v>25</v>
      </c>
      <c r="P43" s="122" t="s">
        <v>75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0.6041666666666666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49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2013-11-24T09:14:59Z</cp:lastPrinted>
  <dcterms:created xsi:type="dcterms:W3CDTF">2003-07-01T14:03:06Z</dcterms:created>
  <dcterms:modified xsi:type="dcterms:W3CDTF">2013-11-24T09:15:53Z</dcterms:modified>
  <cp:category/>
  <cp:version/>
  <cp:contentType/>
  <cp:contentStatus/>
</cp:coreProperties>
</file>