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<sst xmlns="http://schemas.openxmlformats.org/spreadsheetml/2006/main" count="175" uniqueCount="71">
  <si>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</si>
  <si>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</si>
  <si>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</si>
  <si>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</si>
  <si>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</si>
  <si>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</si>
  <si>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</si>
  <si>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</si>
  <si>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</si>
  <si>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</si>
  <si>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</si>
  <si>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</si>
  <si>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</si>
  <si>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</si>
  <si>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</si>
  <si>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</si>
  <si>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</si>
  <si>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</si>
  <si>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</si>
  <si>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</si>
  <si>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</si>
  <si>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</si>
  <si>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</si>
  <si>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</si>
  <si>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</si>
  <si>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</si>
  <si>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</si>
  <si>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</si>
  <si>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</si>
  <si>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</si>
  <si>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</si>
  <si>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</si>
  <si>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</si>
  <si>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</si>
  <si>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</si>
  <si>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</si>
  <si>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</si>
  <si>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</si>
  <si>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</si>
  <si>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</si>
  <si>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</si>
  <si>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</si>
  <si>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p.Čerchovem</t>
  </si>
  <si>
    <t>Sokol Pec A</t>
  </si>
  <si>
    <t>Böhm</t>
  </si>
  <si>
    <t>Ivan</t>
  </si>
  <si>
    <t>Kobes</t>
  </si>
  <si>
    <t>Josef</t>
  </si>
  <si>
    <t>Murin</t>
  </si>
  <si>
    <t>Jan ml.</t>
  </si>
  <si>
    <t>Jílek</t>
  </si>
  <si>
    <t>Jiří</t>
  </si>
  <si>
    <t>Jan st.</t>
  </si>
  <si>
    <t>Jílek Jiří</t>
  </si>
  <si>
    <t>Murin Jan</t>
  </si>
  <si>
    <t>P-206</t>
  </si>
  <si>
    <t>Buršík</t>
  </si>
  <si>
    <t>Jaroslav</t>
  </si>
  <si>
    <t>Holýšov B</t>
  </si>
  <si>
    <t>09.11.2013   Murin Jan</t>
  </si>
  <si>
    <t>Janouch</t>
  </si>
  <si>
    <t>Jakub</t>
  </si>
  <si>
    <t>Myslík</t>
  </si>
  <si>
    <t>Martínek</t>
  </si>
  <si>
    <t>Tomáš</t>
  </si>
  <si>
    <t>Šlajer</t>
  </si>
  <si>
    <t>Stanislav</t>
  </si>
  <si>
    <t>Miroslav</t>
  </si>
  <si>
    <t>Kubš</t>
  </si>
  <si>
    <t>Filip</t>
  </si>
  <si>
    <t>Šlajer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</si>
</sst>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F33" sqref="F3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41587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139</v>
      </c>
      <c r="E8" s="2">
        <v>70</v>
      </c>
      <c r="F8" s="2">
        <v>2</v>
      </c>
      <c r="G8" s="17">
        <f>IF(AND(ISBLANK(D8),ISBLANK(E8),ISBLANK(N8),ISBLANK(O8)),"",D8+E8)</f>
        <v>209</v>
      </c>
      <c r="H8" s="40" t="s">
        <v>23</v>
      </c>
      <c r="I8" s="18"/>
      <c r="K8" s="82" t="s">
        <v>60</v>
      </c>
      <c r="L8" s="83"/>
      <c r="M8" s="16">
        <v>1</v>
      </c>
      <c r="N8" s="1">
        <v>146</v>
      </c>
      <c r="O8" s="2">
        <v>62</v>
      </c>
      <c r="P8" s="2">
        <v>3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68</v>
      </c>
      <c r="F9" s="4">
        <v>2</v>
      </c>
      <c r="G9" s="20">
        <f>IF(AND(ISBLANK(D9),ISBLANK(E9),ISBLANK(N9),ISBLANK(O9)),"",D9+E9)</f>
        <v>214</v>
      </c>
      <c r="H9" s="41" t="s">
        <v>23</v>
      </c>
      <c r="I9" s="18"/>
      <c r="K9" s="84"/>
      <c r="L9" s="85"/>
      <c r="M9" s="19">
        <v>2</v>
      </c>
      <c r="N9" s="3">
        <v>149</v>
      </c>
      <c r="O9" s="4">
        <v>35</v>
      </c>
      <c r="P9" s="4">
        <v>8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3807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423</v>
      </c>
      <c r="H12" s="42" t="s">
        <v>23</v>
      </c>
      <c r="I12" s="81"/>
      <c r="K12" s="86">
        <v>20288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392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138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2" t="s">
        <v>62</v>
      </c>
      <c r="L13" s="83"/>
      <c r="M13" s="16">
        <v>1</v>
      </c>
      <c r="N13" s="1">
        <v>120</v>
      </c>
      <c r="O13" s="2">
        <v>52</v>
      </c>
      <c r="P13" s="2">
        <v>4</v>
      </c>
      <c r="Q13" s="17">
        <f aca="true" t="shared" si="1" ref="Q13:Q36">IF(AND(ISBLANK(D13),ISBLANK(E13),ISBLANK(N13),ISBLANK(O13)),"",N13+O13)</f>
        <v>172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128</v>
      </c>
      <c r="E14" s="4">
        <v>61</v>
      </c>
      <c r="F14" s="4">
        <v>3</v>
      </c>
      <c r="G14" s="20">
        <f t="shared" si="0"/>
        <v>189</v>
      </c>
      <c r="H14" s="41" t="s">
        <v>23</v>
      </c>
      <c r="I14" s="18"/>
      <c r="K14" s="84"/>
      <c r="L14" s="85"/>
      <c r="M14" s="19">
        <v>2</v>
      </c>
      <c r="N14" s="3">
        <v>134</v>
      </c>
      <c r="O14" s="4">
        <v>50</v>
      </c>
      <c r="P14" s="4">
        <v>5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3816</v>
      </c>
      <c r="B17" s="87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381</v>
      </c>
      <c r="H17" s="42" t="s">
        <v>23</v>
      </c>
      <c r="I17" s="81"/>
      <c r="K17" s="86">
        <v>3951</v>
      </c>
      <c r="L17" s="87"/>
      <c r="M17" s="25" t="s">
        <v>13</v>
      </c>
      <c r="N17" s="26">
        <f>IF(OR(ISNUMBER(Q13),ISNUMBER(Q14),ISNUMBER(Q15),ISNUMBER(Q16)),SUM(N13:N16),"")</f>
        <v>254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356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123</v>
      </c>
      <c r="E18" s="2">
        <v>62</v>
      </c>
      <c r="F18" s="2">
        <v>2</v>
      </c>
      <c r="G18" s="17">
        <f>IF(AND(ISBLANK(D18),ISBLANK(E18),ISBLANK(N18),ISBLANK(O18)),"",D18+E18)</f>
        <v>185</v>
      </c>
      <c r="H18" s="40" t="s">
        <v>23</v>
      </c>
      <c r="I18" s="18"/>
      <c r="K18" s="82" t="s">
        <v>63</v>
      </c>
      <c r="L18" s="83"/>
      <c r="M18" s="16">
        <v>1</v>
      </c>
      <c r="N18" s="1">
        <v>144</v>
      </c>
      <c r="O18" s="2">
        <v>53</v>
      </c>
      <c r="P18" s="2">
        <v>3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139</v>
      </c>
      <c r="E19" s="4">
        <v>45</v>
      </c>
      <c r="F19" s="4">
        <v>5</v>
      </c>
      <c r="G19" s="20">
        <f t="shared" si="0"/>
        <v>184</v>
      </c>
      <c r="H19" s="41" t="s">
        <v>23</v>
      </c>
      <c r="I19" s="18"/>
      <c r="K19" s="84"/>
      <c r="L19" s="85"/>
      <c r="M19" s="19">
        <v>2</v>
      </c>
      <c r="N19" s="3">
        <v>120</v>
      </c>
      <c r="O19" s="4">
        <v>45</v>
      </c>
      <c r="P19" s="4">
        <v>10</v>
      </c>
      <c r="Q19" s="20">
        <f t="shared" si="1"/>
        <v>165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13988</v>
      </c>
      <c r="B22" s="87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369</v>
      </c>
      <c r="H22" s="42" t="s">
        <v>23</v>
      </c>
      <c r="I22" s="81"/>
      <c r="K22" s="86">
        <v>20995</v>
      </c>
      <c r="L22" s="87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362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133</v>
      </c>
      <c r="E23" s="2">
        <v>51</v>
      </c>
      <c r="F23" s="2">
        <v>6</v>
      </c>
      <c r="G23" s="17">
        <f>IF(AND(ISBLANK(D23),ISBLANK(E23),ISBLANK(N23),ISBLANK(O23)),"",D23+E23)</f>
        <v>184</v>
      </c>
      <c r="H23" s="40" t="s">
        <v>23</v>
      </c>
      <c r="I23" s="18"/>
      <c r="K23" s="82" t="s">
        <v>65</v>
      </c>
      <c r="L23" s="83"/>
      <c r="M23" s="16">
        <v>1</v>
      </c>
      <c r="N23" s="1">
        <v>137</v>
      </c>
      <c r="O23" s="2">
        <v>80</v>
      </c>
      <c r="P23" s="2">
        <v>0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129</v>
      </c>
      <c r="E24" s="4">
        <v>61</v>
      </c>
      <c r="F24" s="4">
        <v>7</v>
      </c>
      <c r="G24" s="20">
        <f t="shared" si="0"/>
        <v>190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63</v>
      </c>
      <c r="P24" s="4">
        <v>3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3821</v>
      </c>
      <c r="B27" s="87"/>
      <c r="C27" s="25" t="s">
        <v>13</v>
      </c>
      <c r="D27" s="26">
        <f>IF(OR(ISNUMBER(G23),ISNUMBER(G24),ISNUMBER(G25),ISNUMBER(G26)),SUM(D23:D26),"")</f>
        <v>262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374</v>
      </c>
      <c r="H27" s="42" t="s">
        <v>23</v>
      </c>
      <c r="I27" s="81"/>
      <c r="K27" s="86">
        <v>10611</v>
      </c>
      <c r="L27" s="87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417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139</v>
      </c>
      <c r="E28" s="2">
        <v>62</v>
      </c>
      <c r="F28" s="2">
        <v>3</v>
      </c>
      <c r="G28" s="17">
        <f>IF(AND(ISBLANK(D28),ISBLANK(E28),ISBLANK(N28),ISBLANK(O28)),"",D28+E28)</f>
        <v>201</v>
      </c>
      <c r="H28" s="40" t="s">
        <v>23</v>
      </c>
      <c r="I28" s="18"/>
      <c r="K28" s="82" t="s">
        <v>63</v>
      </c>
      <c r="L28" s="83"/>
      <c r="M28" s="16">
        <v>1</v>
      </c>
      <c r="N28" s="1">
        <v>145</v>
      </c>
      <c r="O28" s="2">
        <v>60</v>
      </c>
      <c r="P28" s="2">
        <v>3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136</v>
      </c>
      <c r="E29" s="4">
        <v>63</v>
      </c>
      <c r="F29" s="4">
        <v>4</v>
      </c>
      <c r="G29" s="20">
        <f t="shared" si="0"/>
        <v>199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63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10518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400</v>
      </c>
      <c r="H32" s="42" t="s">
        <v>23</v>
      </c>
      <c r="I32" s="81"/>
      <c r="K32" s="86">
        <v>21916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412</v>
      </c>
      <c r="R32" s="42" t="s">
        <v>23</v>
      </c>
      <c r="S32" s="81"/>
    </row>
    <row r="33" spans="1:19" ht="12.75" customHeight="1">
      <c r="A33" s="82" t="s">
        <v>48</v>
      </c>
      <c r="B33" s="83"/>
      <c r="C33" s="16">
        <v>1</v>
      </c>
      <c r="D33" s="1">
        <v>150</v>
      </c>
      <c r="E33" s="2">
        <v>54</v>
      </c>
      <c r="F33" s="2"/>
      <c r="G33" s="17">
        <f>IF(AND(ISBLANK(D33),ISBLANK(E33),ISBLANK(N33),ISBLANK(O33)),"",D33+E33)</f>
        <v>204</v>
      </c>
      <c r="H33" s="40" t="s">
        <v>23</v>
      </c>
      <c r="I33" s="18"/>
      <c r="K33" s="82" t="s">
        <v>68</v>
      </c>
      <c r="L33" s="83"/>
      <c r="M33" s="16">
        <v>1</v>
      </c>
      <c r="N33" s="1">
        <v>144</v>
      </c>
      <c r="O33" s="2">
        <v>80</v>
      </c>
      <c r="P33" s="2">
        <v>0</v>
      </c>
      <c r="Q33" s="17">
        <f>IF(AND(ISBLANK(D33),ISBLANK(E33),ISBLANK(N33),ISBLANK(O33)),"",N33+O33)</f>
        <v>224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151</v>
      </c>
      <c r="E34" s="4">
        <v>66</v>
      </c>
      <c r="F34" s="4"/>
      <c r="G34" s="20">
        <f t="shared" si="0"/>
        <v>217</v>
      </c>
      <c r="H34" s="41" t="s">
        <v>23</v>
      </c>
      <c r="I34" s="18"/>
      <c r="K34" s="84"/>
      <c r="L34" s="85"/>
      <c r="M34" s="19">
        <v>2</v>
      </c>
      <c r="N34" s="3">
        <v>140</v>
      </c>
      <c r="O34" s="4">
        <v>50</v>
      </c>
      <c r="P34" s="4">
        <v>4</v>
      </c>
      <c r="Q34" s="20">
        <f t="shared" si="1"/>
        <v>190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14442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120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421</v>
      </c>
      <c r="H37" s="43" t="s">
        <v>23</v>
      </c>
      <c r="I37" s="81"/>
      <c r="K37" s="86">
        <v>19612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1651</v>
      </c>
      <c r="E39" s="33">
        <f>IF(OR(ISNUMBER(G12),ISNUMBER(G17),ISNUMBER(G22),ISNUMBER(G27),ISNUMBER(G32),ISNUMBER(G37)),SUM(E12,E17,E22,E27,E32,E37),"")</f>
        <v>717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2368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1660</v>
      </c>
      <c r="O39" s="33">
        <f>IF(OR(ISNUMBER(Q12),ISNUMBER(Q17),ISNUMBER(Q22),ISNUMBER(Q27),ISNUMBER(Q32),ISNUMBER(Q37)),SUM(O12,O17,O22,O27,O32,O37),"")</f>
        <v>693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2353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 t="s">
        <v>54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17:B1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2013-11-09T16:45:39Z</cp:lastPrinted>
  <dcterms:created xsi:type="dcterms:W3CDTF">2003-07-01T14:03:06Z</dcterms:created>
  <dcterms:modified xsi:type="dcterms:W3CDTF">2013-11-09T16:45:41Z</dcterms:modified>
  <cp:category/>
  <cp:version/>
  <cp:contentType/>
  <cp:contentStatus/>
</cp:coreProperties>
</file>