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<sst xmlns="http://schemas.openxmlformats.org/spreadsheetml/2006/main" count="177" uniqueCount="71">
  <si>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</si>
  <si>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</si>
  <si>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</si>
  <si>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</si>
  <si>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</si>
  <si>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</si>
  <si>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</si>
  <si>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</si>
  <si>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</si>
  <si>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</si>
  <si>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</si>
  <si>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</si>
  <si>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</si>
  <si>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</si>
  <si>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</si>
  <si>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</si>
  <si>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</si>
  <si>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</si>
  <si>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</si>
  <si>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</si>
  <si>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</si>
  <si>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</si>
  <si>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</si>
  <si>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</si>
  <si>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</si>
  <si>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</si>
  <si>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</si>
  <si>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</si>
  <si>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</si>
  <si>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</si>
  <si>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</si>
  <si>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</si>
  <si>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</si>
  <si>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</si>
  <si>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</si>
  <si>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</si>
  <si>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</si>
  <si>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</si>
  <si>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</si>
  <si>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</si>
  <si>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</si>
  <si>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</si>
  <si>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Díly</t>
  </si>
  <si>
    <t>žádné</t>
  </si>
  <si>
    <t>nic</t>
  </si>
  <si>
    <t>TJ SOKOL DÍLY "C"</t>
  </si>
  <si>
    <t>Sokol</t>
  </si>
  <si>
    <t>Jan</t>
  </si>
  <si>
    <t>Jaroslav</t>
  </si>
  <si>
    <t>Pavel</t>
  </si>
  <si>
    <t>Buršík</t>
  </si>
  <si>
    <t>Sladký</t>
  </si>
  <si>
    <t>Mikulenka</t>
  </si>
  <si>
    <t>Anderla</t>
  </si>
  <si>
    <t>Antonín</t>
  </si>
  <si>
    <t>Pittr</t>
  </si>
  <si>
    <t>Lukáš</t>
  </si>
  <si>
    <t>Ochotný</t>
  </si>
  <si>
    <t>Jiří</t>
  </si>
  <si>
    <t>Kuneš</t>
  </si>
  <si>
    <t>Martin</t>
  </si>
  <si>
    <t>Zdeněk</t>
  </si>
  <si>
    <t>Jílek</t>
  </si>
  <si>
    <t>Konšel</t>
  </si>
  <si>
    <t>Petr</t>
  </si>
  <si>
    <t>Jílek Jaroslav</t>
  </si>
  <si>
    <t>Kuneš Martin</t>
  </si>
  <si>
    <t>Buršík Jaroslav</t>
  </si>
  <si>
    <t>P-0254</t>
  </si>
  <si>
    <t>TJ SOKOL DÍLY "A"</t>
  </si>
  <si>
    <t>3.4.2015  Buršík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</si>
</sst>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04" t="s">
        <v>2</v>
      </c>
      <c r="P1" s="104"/>
      <c r="Q1" s="111">
        <v>42097</v>
      </c>
      <c r="R1" s="112"/>
      <c r="S1" s="112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09" t="s">
        <v>45</v>
      </c>
      <c r="C3" s="131"/>
      <c r="D3" s="131"/>
      <c r="E3" s="131"/>
      <c r="F3" s="131"/>
      <c r="G3" s="131"/>
      <c r="H3" s="131"/>
      <c r="I3" s="132"/>
      <c r="K3" s="38" t="s">
        <v>4</v>
      </c>
      <c r="L3" s="109" t="s">
        <v>69</v>
      </c>
      <c r="M3" s="109"/>
      <c r="N3" s="109"/>
      <c r="O3" s="109"/>
      <c r="P3" s="109"/>
      <c r="Q3" s="109"/>
      <c r="R3" s="109"/>
      <c r="S3" s="110"/>
    </row>
    <row r="4" ht="4.5" customHeight="1" thickBot="1"/>
    <row r="5" spans="1:19" ht="12.75" customHeight="1">
      <c r="A5" s="113" t="s">
        <v>5</v>
      </c>
      <c r="B5" s="114"/>
      <c r="C5" s="123" t="s">
        <v>6</v>
      </c>
      <c r="D5" s="128" t="s">
        <v>7</v>
      </c>
      <c r="E5" s="129"/>
      <c r="F5" s="129"/>
      <c r="G5" s="130"/>
      <c r="H5" s="117" t="s">
        <v>8</v>
      </c>
      <c r="I5" s="118"/>
      <c r="K5" s="113" t="s">
        <v>5</v>
      </c>
      <c r="L5" s="114"/>
      <c r="M5" s="123" t="s">
        <v>6</v>
      </c>
      <c r="N5" s="128" t="s">
        <v>7</v>
      </c>
      <c r="O5" s="129"/>
      <c r="P5" s="129"/>
      <c r="Q5" s="130"/>
      <c r="R5" s="117" t="s">
        <v>8</v>
      </c>
      <c r="S5" s="118"/>
    </row>
    <row r="6" spans="1:19" ht="12.75" customHeight="1" thickBot="1">
      <c r="A6" s="115" t="s">
        <v>9</v>
      </c>
      <c r="B6" s="116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5" t="s">
        <v>9</v>
      </c>
      <c r="L6" s="116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50</v>
      </c>
      <c r="B8" s="106"/>
      <c r="C8" s="16">
        <v>1</v>
      </c>
      <c r="D8" s="1">
        <v>141</v>
      </c>
      <c r="E8" s="2">
        <v>63</v>
      </c>
      <c r="F8" s="2">
        <v>5</v>
      </c>
      <c r="G8" s="17">
        <f>IF(AND(ISBLANK(D8),ISBLANK(E8),ISBLANK(N8),ISBLANK(O8)),"",D8+E8)</f>
        <v>204</v>
      </c>
      <c r="H8" s="40" t="s">
        <v>23</v>
      </c>
      <c r="I8" s="18"/>
      <c r="K8" s="105" t="s">
        <v>55</v>
      </c>
      <c r="L8" s="106"/>
      <c r="M8" s="16">
        <v>1</v>
      </c>
      <c r="N8" s="1">
        <v>163</v>
      </c>
      <c r="O8" s="2">
        <v>70</v>
      </c>
      <c r="P8" s="2">
        <v>3</v>
      </c>
      <c r="Q8" s="17">
        <f>IF(AND(ISBLANK(D8),ISBLANK(E8),ISBLANK(N8),ISBLANK(O8)),"",N8+O8)</f>
        <v>233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145</v>
      </c>
      <c r="E9" s="4">
        <v>53</v>
      </c>
      <c r="F9" s="4">
        <v>5</v>
      </c>
      <c r="G9" s="20">
        <f>IF(AND(ISBLANK(D9),ISBLANK(E9),ISBLANK(N9),ISBLANK(O9)),"",D9+E9)</f>
        <v>198</v>
      </c>
      <c r="H9" s="41" t="s">
        <v>23</v>
      </c>
      <c r="I9" s="18"/>
      <c r="K9" s="107"/>
      <c r="L9" s="108"/>
      <c r="M9" s="19">
        <v>2</v>
      </c>
      <c r="N9" s="3">
        <v>146</v>
      </c>
      <c r="O9" s="4">
        <v>63</v>
      </c>
      <c r="P9" s="4">
        <v>1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119" t="s">
        <v>48</v>
      </c>
      <c r="B10" s="12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9" t="s">
        <v>56</v>
      </c>
      <c r="L10" s="12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1"/>
      <c r="B11" s="12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21"/>
      <c r="L11" s="12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25">
        <v>3821</v>
      </c>
      <c r="B12" s="126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10</v>
      </c>
      <c r="G12" s="28">
        <f>IF(OR(ISNUMBER(G8),ISNUMBER(G9),ISNUMBER(G10),ISNUMBER(G11)),SUM(G8:G11),"")</f>
        <v>402</v>
      </c>
      <c r="H12" s="42" t="s">
        <v>23</v>
      </c>
      <c r="I12" s="103"/>
      <c r="K12" s="125">
        <v>10517</v>
      </c>
      <c r="L12" s="126"/>
      <c r="M12" s="25" t="s">
        <v>13</v>
      </c>
      <c r="N12" s="26">
        <f>IF(OR(ISNUMBER(Q8),ISNUMBER(Q9),ISNUMBER(Q10),ISNUMBER(Q11)),SUM(N8:N11),"")</f>
        <v>309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442</v>
      </c>
      <c r="R12" s="42" t="s">
        <v>23</v>
      </c>
      <c r="S12" s="103"/>
    </row>
    <row r="13" spans="1:19" ht="12.75" customHeight="1">
      <c r="A13" s="105" t="s">
        <v>46</v>
      </c>
      <c r="B13" s="106"/>
      <c r="C13" s="16">
        <v>1</v>
      </c>
      <c r="D13" s="1">
        <v>137</v>
      </c>
      <c r="E13" s="2">
        <v>54</v>
      </c>
      <c r="F13" s="2">
        <v>4</v>
      </c>
      <c r="G13" s="17">
        <f aca="true" t="shared" si="0" ref="G13:G36">IF(AND(ISBLANK(D13),ISBLANK(E13),ISBLANK(N13),ISBLANK(O13)),"",D13+E13)</f>
        <v>191</v>
      </c>
      <c r="H13" s="40" t="s">
        <v>23</v>
      </c>
      <c r="I13" s="18"/>
      <c r="K13" s="105" t="s">
        <v>46</v>
      </c>
      <c r="L13" s="106"/>
      <c r="M13" s="16">
        <v>1</v>
      </c>
      <c r="N13" s="1">
        <v>145</v>
      </c>
      <c r="O13" s="2">
        <v>63</v>
      </c>
      <c r="P13" s="2">
        <v>4</v>
      </c>
      <c r="Q13" s="17">
        <f aca="true" t="shared" si="1" ref="Q13:Q36">IF(AND(ISBLANK(D13),ISBLANK(E13),ISBLANK(N13),ISBLANK(O13)),"",N13+O13)</f>
        <v>208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155</v>
      </c>
      <c r="E14" s="4">
        <v>53</v>
      </c>
      <c r="F14" s="4">
        <v>4</v>
      </c>
      <c r="G14" s="20">
        <f t="shared" si="0"/>
        <v>208</v>
      </c>
      <c r="H14" s="41" t="s">
        <v>23</v>
      </c>
      <c r="I14" s="18"/>
      <c r="K14" s="107"/>
      <c r="L14" s="108"/>
      <c r="M14" s="19">
        <v>2</v>
      </c>
      <c r="N14" s="3">
        <v>139</v>
      </c>
      <c r="O14" s="4">
        <v>62</v>
      </c>
      <c r="P14" s="4">
        <v>4</v>
      </c>
      <c r="Q14" s="20">
        <f t="shared" si="1"/>
        <v>201</v>
      </c>
      <c r="R14" s="41" t="s">
        <v>23</v>
      </c>
      <c r="S14" s="18"/>
    </row>
    <row r="15" spans="1:19" ht="12.75" customHeight="1" thickBot="1">
      <c r="A15" s="119" t="s">
        <v>47</v>
      </c>
      <c r="B15" s="12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9" t="s">
        <v>48</v>
      </c>
      <c r="L15" s="12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1"/>
      <c r="B16" s="12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21"/>
      <c r="L16" s="12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25">
        <v>17345</v>
      </c>
      <c r="B17" s="126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107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399</v>
      </c>
      <c r="H17" s="42" t="s">
        <v>23</v>
      </c>
      <c r="I17" s="103"/>
      <c r="K17" s="125">
        <v>10521</v>
      </c>
      <c r="L17" s="126"/>
      <c r="M17" s="25" t="s">
        <v>13</v>
      </c>
      <c r="N17" s="26">
        <f>IF(OR(ISNUMBER(Q13),ISNUMBER(Q14),ISNUMBER(Q15),ISNUMBER(Q16)),SUM(N13:N16),"")</f>
        <v>284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409</v>
      </c>
      <c r="R17" s="42" t="s">
        <v>23</v>
      </c>
      <c r="S17" s="103"/>
    </row>
    <row r="18" spans="1:19" ht="12.75" customHeight="1">
      <c r="A18" s="105" t="s">
        <v>53</v>
      </c>
      <c r="B18" s="106"/>
      <c r="C18" s="16">
        <v>1</v>
      </c>
      <c r="D18" s="1">
        <v>140</v>
      </c>
      <c r="E18" s="2">
        <v>52</v>
      </c>
      <c r="F18" s="2">
        <v>8</v>
      </c>
      <c r="G18" s="17">
        <f>IF(AND(ISBLANK(D18),ISBLANK(E18),ISBLANK(N18),ISBLANK(O18)),"",D18+E18)</f>
        <v>192</v>
      </c>
      <c r="H18" s="40" t="s">
        <v>23</v>
      </c>
      <c r="I18" s="18"/>
      <c r="K18" s="105" t="s">
        <v>57</v>
      </c>
      <c r="L18" s="106"/>
      <c r="M18" s="16">
        <v>1</v>
      </c>
      <c r="N18" s="1">
        <v>143</v>
      </c>
      <c r="O18" s="2">
        <v>59</v>
      </c>
      <c r="P18" s="2">
        <v>5</v>
      </c>
      <c r="Q18" s="17">
        <f>IF(AND(ISBLANK(D18),ISBLANK(E18),ISBLANK(N18),ISBLANK(O18)),"",N18+O18)</f>
        <v>202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140</v>
      </c>
      <c r="E19" s="4">
        <v>57</v>
      </c>
      <c r="F19" s="4">
        <v>5</v>
      </c>
      <c r="G19" s="20">
        <f t="shared" si="0"/>
        <v>197</v>
      </c>
      <c r="H19" s="41" t="s">
        <v>23</v>
      </c>
      <c r="I19" s="18"/>
      <c r="K19" s="107"/>
      <c r="L19" s="108"/>
      <c r="M19" s="19">
        <v>2</v>
      </c>
      <c r="N19" s="3">
        <v>152</v>
      </c>
      <c r="O19" s="4">
        <v>62</v>
      </c>
      <c r="P19" s="4">
        <v>4</v>
      </c>
      <c r="Q19" s="20">
        <f t="shared" si="1"/>
        <v>214</v>
      </c>
      <c r="R19" s="41" t="s">
        <v>23</v>
      </c>
      <c r="S19" s="18"/>
    </row>
    <row r="20" spans="1:19" ht="12.75" customHeight="1" thickBot="1">
      <c r="A20" s="119" t="s">
        <v>54</v>
      </c>
      <c r="B20" s="12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9" t="s">
        <v>58</v>
      </c>
      <c r="L20" s="12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1"/>
      <c r="B21" s="12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21"/>
      <c r="L21" s="12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25">
        <v>3787</v>
      </c>
      <c r="B22" s="126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109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389</v>
      </c>
      <c r="H22" s="42" t="s">
        <v>23</v>
      </c>
      <c r="I22" s="103"/>
      <c r="K22" s="125">
        <v>10522</v>
      </c>
      <c r="L22" s="126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121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416</v>
      </c>
      <c r="R22" s="42" t="s">
        <v>23</v>
      </c>
      <c r="S22" s="103"/>
    </row>
    <row r="23" spans="1:19" ht="12.75" customHeight="1">
      <c r="A23" s="105" t="s">
        <v>59</v>
      </c>
      <c r="B23" s="106"/>
      <c r="C23" s="16">
        <v>1</v>
      </c>
      <c r="D23" s="1">
        <v>141</v>
      </c>
      <c r="E23" s="2">
        <v>52</v>
      </c>
      <c r="F23" s="2">
        <v>5</v>
      </c>
      <c r="G23" s="17">
        <f>IF(AND(ISBLANK(D23),ISBLANK(E23),ISBLANK(N23),ISBLANK(O23)),"",D23+E23)</f>
        <v>193</v>
      </c>
      <c r="H23" s="40" t="s">
        <v>23</v>
      </c>
      <c r="I23" s="18"/>
      <c r="K23" s="105" t="s">
        <v>59</v>
      </c>
      <c r="L23" s="106"/>
      <c r="M23" s="16">
        <v>1</v>
      </c>
      <c r="N23" s="1">
        <v>144</v>
      </c>
      <c r="O23" s="2">
        <v>62</v>
      </c>
      <c r="P23" s="2">
        <v>4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136</v>
      </c>
      <c r="E24" s="4">
        <v>79</v>
      </c>
      <c r="F24" s="4">
        <v>2</v>
      </c>
      <c r="G24" s="20">
        <f t="shared" si="0"/>
        <v>215</v>
      </c>
      <c r="H24" s="41" t="s">
        <v>23</v>
      </c>
      <c r="I24" s="18"/>
      <c r="K24" s="107"/>
      <c r="L24" s="108"/>
      <c r="M24" s="19">
        <v>2</v>
      </c>
      <c r="N24" s="3">
        <v>152</v>
      </c>
      <c r="O24" s="4">
        <v>80</v>
      </c>
      <c r="P24" s="4">
        <v>4</v>
      </c>
      <c r="Q24" s="20">
        <f t="shared" si="1"/>
        <v>232</v>
      </c>
      <c r="R24" s="41" t="s">
        <v>23</v>
      </c>
      <c r="S24" s="18"/>
    </row>
    <row r="25" spans="1:19" ht="12.75" customHeight="1" thickBot="1">
      <c r="A25" s="119" t="s">
        <v>60</v>
      </c>
      <c r="B25" s="12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9" t="s">
        <v>61</v>
      </c>
      <c r="L25" s="12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1"/>
      <c r="B26" s="12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21"/>
      <c r="L26" s="12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25">
        <v>16815</v>
      </c>
      <c r="B27" s="126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131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408</v>
      </c>
      <c r="H27" s="42" t="s">
        <v>23</v>
      </c>
      <c r="I27" s="103"/>
      <c r="K27" s="125">
        <v>3791</v>
      </c>
      <c r="L27" s="126"/>
      <c r="M27" s="25" t="s">
        <v>13</v>
      </c>
      <c r="N27" s="26">
        <f>IF(OR(ISNUMBER(Q23),ISNUMBER(Q24),ISNUMBER(Q25),ISNUMBER(Q26)),SUM(N23:N26),"")</f>
        <v>296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438</v>
      </c>
      <c r="R27" s="42" t="s">
        <v>23</v>
      </c>
      <c r="S27" s="103"/>
    </row>
    <row r="28" spans="1:19" ht="12.75" customHeight="1">
      <c r="A28" s="105" t="s">
        <v>51</v>
      </c>
      <c r="B28" s="106"/>
      <c r="C28" s="16">
        <v>1</v>
      </c>
      <c r="D28" s="1">
        <v>136</v>
      </c>
      <c r="E28" s="2">
        <v>61</v>
      </c>
      <c r="F28" s="2">
        <v>7</v>
      </c>
      <c r="G28" s="17">
        <f>IF(AND(ISBLANK(D28),ISBLANK(E28),ISBLANK(N28),ISBLANK(O28)),"",D28+E28)</f>
        <v>197</v>
      </c>
      <c r="H28" s="40" t="s">
        <v>23</v>
      </c>
      <c r="I28" s="18"/>
      <c r="K28" s="105" t="s">
        <v>62</v>
      </c>
      <c r="L28" s="106"/>
      <c r="M28" s="16">
        <v>1</v>
      </c>
      <c r="N28" s="1">
        <v>148</v>
      </c>
      <c r="O28" s="2">
        <v>53</v>
      </c>
      <c r="P28" s="2">
        <v>4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148</v>
      </c>
      <c r="E29" s="4">
        <v>63</v>
      </c>
      <c r="F29" s="4">
        <v>5</v>
      </c>
      <c r="G29" s="20">
        <f t="shared" si="0"/>
        <v>211</v>
      </c>
      <c r="H29" s="41" t="s">
        <v>23</v>
      </c>
      <c r="I29" s="18"/>
      <c r="K29" s="107"/>
      <c r="L29" s="108"/>
      <c r="M29" s="19">
        <v>2</v>
      </c>
      <c r="N29" s="3">
        <v>134</v>
      </c>
      <c r="O29" s="4">
        <v>62</v>
      </c>
      <c r="P29" s="4">
        <v>5</v>
      </c>
      <c r="Q29" s="20">
        <f t="shared" si="1"/>
        <v>196</v>
      </c>
      <c r="R29" s="41" t="s">
        <v>23</v>
      </c>
      <c r="S29" s="18"/>
    </row>
    <row r="30" spans="1:19" ht="12.75" customHeight="1" thickBot="1">
      <c r="A30" s="119" t="s">
        <v>47</v>
      </c>
      <c r="B30" s="12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9" t="s">
        <v>48</v>
      </c>
      <c r="L30" s="12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1"/>
      <c r="B31" s="12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21"/>
      <c r="L31" s="12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25">
        <v>22208</v>
      </c>
      <c r="B32" s="126"/>
      <c r="C32" s="25" t="s">
        <v>13</v>
      </c>
      <c r="D32" s="26">
        <f>IF(OR(ISNUMBER(G28),ISNUMBER(G29),ISNUMBER(G30),ISNUMBER(G31)),SUM(D28:D31),"")</f>
        <v>284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12</v>
      </c>
      <c r="G32" s="28">
        <f>IF(OR(ISNUMBER(G28),ISNUMBER(G29),ISNUMBER(G30),ISNUMBER(G31)),SUM(G28:G31),"")</f>
        <v>408</v>
      </c>
      <c r="H32" s="42" t="s">
        <v>23</v>
      </c>
      <c r="I32" s="103"/>
      <c r="K32" s="125">
        <v>3785</v>
      </c>
      <c r="L32" s="126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115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397</v>
      </c>
      <c r="R32" s="42" t="s">
        <v>23</v>
      </c>
      <c r="S32" s="103"/>
    </row>
    <row r="33" spans="1:19" ht="12.75" customHeight="1">
      <c r="A33" s="105" t="s">
        <v>52</v>
      </c>
      <c r="B33" s="106"/>
      <c r="C33" s="16">
        <v>1</v>
      </c>
      <c r="D33" s="1">
        <v>124</v>
      </c>
      <c r="E33" s="2">
        <v>44</v>
      </c>
      <c r="F33" s="2">
        <v>7</v>
      </c>
      <c r="G33" s="17">
        <f>IF(AND(ISBLANK(D33),ISBLANK(E33),ISBLANK(N33),ISBLANK(O33)),"",D33+E33)</f>
        <v>168</v>
      </c>
      <c r="H33" s="40" t="s">
        <v>23</v>
      </c>
      <c r="I33" s="18"/>
      <c r="K33" s="105" t="s">
        <v>63</v>
      </c>
      <c r="L33" s="106"/>
      <c r="M33" s="16">
        <v>1</v>
      </c>
      <c r="N33" s="1">
        <v>141</v>
      </c>
      <c r="O33" s="2">
        <v>63</v>
      </c>
      <c r="P33" s="2">
        <v>3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134</v>
      </c>
      <c r="E34" s="4">
        <v>61</v>
      </c>
      <c r="F34" s="4">
        <v>4</v>
      </c>
      <c r="G34" s="20">
        <f t="shared" si="0"/>
        <v>195</v>
      </c>
      <c r="H34" s="41" t="s">
        <v>23</v>
      </c>
      <c r="I34" s="18"/>
      <c r="K34" s="107"/>
      <c r="L34" s="108"/>
      <c r="M34" s="19">
        <v>2</v>
      </c>
      <c r="N34" s="3">
        <v>144</v>
      </c>
      <c r="O34" s="4">
        <v>71</v>
      </c>
      <c r="P34" s="4">
        <v>1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119" t="s">
        <v>49</v>
      </c>
      <c r="B35" s="12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9" t="s">
        <v>64</v>
      </c>
      <c r="L35" s="12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1"/>
      <c r="B36" s="12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21"/>
      <c r="L36" s="12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25">
        <v>19227</v>
      </c>
      <c r="B37" s="126"/>
      <c r="C37" s="25" t="s">
        <v>13</v>
      </c>
      <c r="D37" s="26">
        <f>IF(OR(ISNUMBER(G33),ISNUMBER(G34),ISNUMBER(G35),ISNUMBER(G36)),SUM(D33:D36),"")</f>
        <v>258</v>
      </c>
      <c r="E37" s="27">
        <f>IF(OR(ISNUMBER(G33),ISNUMBER(G34),ISNUMBER(G35),ISNUMBER(G36)),SUM(E33:E36),"")</f>
        <v>105</v>
      </c>
      <c r="F37" s="27">
        <f>IF(OR(ISNUMBER(G33),ISNUMBER(G34),ISNUMBER(G35),ISNUMBER(G36)),SUM(F33:F36),"")</f>
        <v>11</v>
      </c>
      <c r="G37" s="28">
        <f>IF(OR(ISNUMBER(G33),ISNUMBER(G34),ISNUMBER(G35),ISNUMBER(G36)),SUM(G33:G36),"")</f>
        <v>363</v>
      </c>
      <c r="H37" s="43" t="s">
        <v>23</v>
      </c>
      <c r="I37" s="103"/>
      <c r="K37" s="125">
        <v>22407</v>
      </c>
      <c r="L37" s="126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419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1677</v>
      </c>
      <c r="E39" s="33">
        <f>IF(OR(ISNUMBER(G12),ISNUMBER(G17),ISNUMBER(G22),ISNUMBER(G27),ISNUMBER(G32),ISNUMBER(G37)),SUM(E12,E17,E22,E27,E32,E37),"")</f>
        <v>692</v>
      </c>
      <c r="F39" s="33">
        <f>IF(OR(ISNUMBER(G12),ISNUMBER(G17),ISNUMBER(G22),ISNUMBER(G27),ISNUMBER(G32),ISNUMBER(G37)),SUM(F12,F17,F22,F27,F32,F37),"")</f>
        <v>61</v>
      </c>
      <c r="G39" s="34">
        <f>IF(OR(ISNUMBER(G12),ISNUMBER(G17),ISNUMBER(G22),ISNUMBER(G27),ISNUMBER(G32),ISNUMBER(G37)),SUM(G12,G17,G22,G27,G32,G37),"")</f>
        <v>2369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1751</v>
      </c>
      <c r="O39" s="33">
        <f>IF(OR(ISNUMBER(Q12),ISNUMBER(Q17),ISNUMBER(Q22),ISNUMBER(Q27),ISNUMBER(Q32),ISNUMBER(Q37)),SUM(O12,O17,O22,O27,O32,O37),"")</f>
        <v>770</v>
      </c>
      <c r="P39" s="33">
        <f>IF(OR(ISNUMBER(Q12),ISNUMBER(Q17),ISNUMBER(Q22),ISNUMBER(Q27),ISNUMBER(Q32),ISNUMBER(Q37)),SUM(P12,P17,P22,P27,P32,P37),"")</f>
        <v>42</v>
      </c>
      <c r="Q39" s="34">
        <f>IF(OR(ISNUMBER(Q12),ISNUMBER(Q17),ISNUMBER(Q22),ISNUMBER(Q27),ISNUMBER(Q32),ISNUMBER(Q37)),SUM(Q12,Q17,Q22,Q27,Q32,Q37),"")</f>
        <v>2521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66</v>
      </c>
      <c r="D41" s="101"/>
      <c r="E41" s="101"/>
      <c r="G41" s="94" t="s">
        <v>16</v>
      </c>
      <c r="H41" s="94"/>
      <c r="I41" s="39">
        <f>IF(ISNUMBER(I39),SUM(I11,I16,I21,I26,I31,I36,I39),"")</f>
        <v>2</v>
      </c>
      <c r="K41" s="36"/>
      <c r="L41" s="46" t="s">
        <v>24</v>
      </c>
      <c r="M41" s="101" t="s">
        <v>65</v>
      </c>
      <c r="N41" s="101"/>
      <c r="O41" s="101"/>
      <c r="Q41" s="94" t="s">
        <v>16</v>
      </c>
      <c r="R41" s="94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68</v>
      </c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0.7083333333333334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0.90625</v>
      </c>
      <c r="D47" s="97"/>
      <c r="I47" s="9" t="s">
        <v>32</v>
      </c>
      <c r="J47" s="93">
        <v>5</v>
      </c>
      <c r="K47" s="93"/>
      <c r="P47" s="9" t="s">
        <v>33</v>
      </c>
      <c r="Q47" s="95">
        <v>42247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43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135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Díly C</cp:lastModifiedBy>
  <cp:lastPrinted>2014-09-04T18:25:30Z</cp:lastPrinted>
  <dcterms:created xsi:type="dcterms:W3CDTF">2003-07-01T14:03:06Z</dcterms:created>
  <dcterms:modified xsi:type="dcterms:W3CDTF">2015-04-03T19:49:58Z</dcterms:modified>
  <cp:category/>
  <cp:version/>
  <cp:contentType/>
  <cp:contentStatus/>
</cp:coreProperties>
</file>