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<sst xmlns="http://schemas.openxmlformats.org/spreadsheetml/2006/main" count="179" uniqueCount="76">
  <si>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</si>
  <si>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</si>
  <si>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</si>
  <si>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</si>
  <si>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</si>
  <si>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</si>
  <si>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</si>
  <si>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</si>
  <si>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</si>
  <si>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</si>
  <si>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</si>
  <si>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</si>
  <si>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</si>
  <si>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</si>
  <si>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</si>
  <si>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</si>
  <si>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</si>
  <si>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</si>
  <si>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</si>
  <si>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</si>
  <si>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</si>
  <si>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</si>
  <si>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</si>
  <si>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</si>
  <si>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</si>
  <si>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</si>
  <si>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</si>
  <si>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</si>
  <si>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</si>
  <si>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</si>
  <si>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</si>
  <si>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</si>
  <si>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</si>
  <si>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</si>
  <si>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</si>
  <si>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</si>
  <si>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</si>
  <si>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</si>
  <si>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</si>
  <si>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</si>
  <si>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</si>
  <si>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</si>
  <si>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</si>
  <si>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"C"</t>
  </si>
  <si>
    <t>Kűhn Antonín</t>
  </si>
  <si>
    <t>P-0022</t>
  </si>
  <si>
    <t>Dufková Jana st.</t>
  </si>
  <si>
    <t>TJ Sokol Kdyně "C"</t>
  </si>
  <si>
    <t>Maštalířská</t>
  </si>
  <si>
    <t>Marie</t>
  </si>
  <si>
    <t>Kondrysová</t>
  </si>
  <si>
    <t>Blanka</t>
  </si>
  <si>
    <t>Pekhartová</t>
  </si>
  <si>
    <t>Alena</t>
  </si>
  <si>
    <t>Dufková</t>
  </si>
  <si>
    <t>Jana</t>
  </si>
  <si>
    <t>Feketeová</t>
  </si>
  <si>
    <t>Zuzana</t>
  </si>
  <si>
    <t>Lukschová</t>
  </si>
  <si>
    <t>Klára</t>
  </si>
  <si>
    <t>Kacerovská</t>
  </si>
  <si>
    <t>Šárka</t>
  </si>
  <si>
    <t>Dohnal</t>
  </si>
  <si>
    <t>Jiří</t>
  </si>
  <si>
    <t>Krumlová</t>
  </si>
  <si>
    <t>Smejkal</t>
  </si>
  <si>
    <t>Martin</t>
  </si>
  <si>
    <t>Flajšhanz</t>
  </si>
  <si>
    <t>Jaroslav</t>
  </si>
  <si>
    <t>Götzová</t>
  </si>
  <si>
    <t>Slavěna</t>
  </si>
  <si>
    <t>nic</t>
  </si>
  <si>
    <t>21.03.2015 Kühn Antonín</t>
  </si>
  <si>
    <t>Krumlová Jana</t>
  </si>
  <si>
    <t>Vondrysková Zdeňka</t>
  </si>
  <si>
    <t>Pekhartová Alena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</si>
</sst>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42084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132</v>
      </c>
      <c r="E8" s="2">
        <v>53</v>
      </c>
      <c r="F8" s="2">
        <v>6</v>
      </c>
      <c r="G8" s="17">
        <f>IF(AND(ISBLANK(D8),ISBLANK(E8),ISBLANK(N8),ISBLANK(O8)),"",D8+E8)</f>
        <v>185</v>
      </c>
      <c r="H8" s="40" t="s">
        <v>23</v>
      </c>
      <c r="I8" s="18"/>
      <c r="K8" s="82" t="s">
        <v>60</v>
      </c>
      <c r="L8" s="83"/>
      <c r="M8" s="16">
        <v>1</v>
      </c>
      <c r="N8" s="1">
        <v>141</v>
      </c>
      <c r="O8" s="2">
        <v>61</v>
      </c>
      <c r="P8" s="2">
        <v>3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124</v>
      </c>
      <c r="E9" s="4">
        <v>52</v>
      </c>
      <c r="F9" s="4">
        <v>7</v>
      </c>
      <c r="G9" s="20">
        <f>IF(AND(ISBLANK(D9),ISBLANK(E9),ISBLANK(N9),ISBLANK(O9)),"",D9+E9)</f>
        <v>176</v>
      </c>
      <c r="H9" s="41" t="s">
        <v>23</v>
      </c>
      <c r="I9" s="18"/>
      <c r="K9" s="84"/>
      <c r="L9" s="85"/>
      <c r="M9" s="19">
        <v>2</v>
      </c>
      <c r="N9" s="3">
        <v>126</v>
      </c>
      <c r="O9" s="4">
        <v>57</v>
      </c>
      <c r="P9" s="4">
        <v>5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23771</v>
      </c>
      <c r="B12" s="87"/>
      <c r="C12" s="25" t="s">
        <v>13</v>
      </c>
      <c r="D12" s="26">
        <f>IF(OR(ISNUMBER(G8),ISNUMBER(G9),ISNUMBER(G10),ISNUMBER(G11)),SUM(D8:D11),"")</f>
        <v>256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361</v>
      </c>
      <c r="H12" s="42" t="s">
        <v>23</v>
      </c>
      <c r="I12" s="81"/>
      <c r="K12" s="86">
        <v>23059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118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144</v>
      </c>
      <c r="E13" s="2">
        <v>45</v>
      </c>
      <c r="F13" s="2">
        <v>5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82" t="s">
        <v>62</v>
      </c>
      <c r="L13" s="83"/>
      <c r="M13" s="16">
        <v>1</v>
      </c>
      <c r="N13" s="1">
        <v>143</v>
      </c>
      <c r="O13" s="2">
        <v>72</v>
      </c>
      <c r="P13" s="2">
        <v>2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126</v>
      </c>
      <c r="E14" s="4">
        <v>47</v>
      </c>
      <c r="F14" s="4">
        <v>5</v>
      </c>
      <c r="G14" s="20">
        <f t="shared" si="0"/>
        <v>173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63</v>
      </c>
      <c r="P14" s="4">
        <v>5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23779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92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362</v>
      </c>
      <c r="H17" s="42" t="s">
        <v>23</v>
      </c>
      <c r="I17" s="81"/>
      <c r="K17" s="86">
        <v>23222</v>
      </c>
      <c r="L17" s="87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429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91</v>
      </c>
      <c r="E18" s="2">
        <v>35</v>
      </c>
      <c r="F18" s="2">
        <v>9</v>
      </c>
      <c r="G18" s="17">
        <f>IF(AND(ISBLANK(D18),ISBLANK(E18),ISBLANK(N18),ISBLANK(O18)),"",D18+E18)</f>
        <v>126</v>
      </c>
      <c r="H18" s="40" t="s">
        <v>23</v>
      </c>
      <c r="I18" s="18"/>
      <c r="K18" s="82" t="s">
        <v>64</v>
      </c>
      <c r="L18" s="83"/>
      <c r="M18" s="16">
        <v>1</v>
      </c>
      <c r="N18" s="1">
        <v>143</v>
      </c>
      <c r="O18" s="2">
        <v>52</v>
      </c>
      <c r="P18" s="2">
        <v>5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119</v>
      </c>
      <c r="E19" s="4">
        <v>44</v>
      </c>
      <c r="F19" s="4">
        <v>11</v>
      </c>
      <c r="G19" s="20">
        <f t="shared" si="0"/>
        <v>163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62</v>
      </c>
      <c r="P19" s="4">
        <v>5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23774</v>
      </c>
      <c r="B22" s="87"/>
      <c r="C22" s="25" t="s">
        <v>13</v>
      </c>
      <c r="D22" s="26">
        <f>IF(OR(ISNUMBER(G18),ISNUMBER(G19),ISNUMBER(G20),ISNUMBER(G21)),SUM(D18:D21),"")</f>
        <v>210</v>
      </c>
      <c r="E22" s="27">
        <f>IF(OR(ISNUMBER(G18),ISNUMBER(G19),ISNUMBER(G20),ISNUMBER(G21)),SUM(E18:E21),"")</f>
        <v>79</v>
      </c>
      <c r="F22" s="27">
        <f>IF(OR(ISNUMBER(G18),ISNUMBER(G19),ISNUMBER(G20),ISNUMBER(G21)),SUM(F18:F21),"")</f>
        <v>20</v>
      </c>
      <c r="G22" s="28">
        <f>IF(OR(ISNUMBER(G18),ISNUMBER(G19),ISNUMBER(G20),ISNUMBER(G21)),SUM(G18:G21),"")</f>
        <v>289</v>
      </c>
      <c r="H22" s="42" t="s">
        <v>23</v>
      </c>
      <c r="I22" s="81"/>
      <c r="K22" s="86">
        <v>1755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405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151</v>
      </c>
      <c r="E23" s="2">
        <v>36</v>
      </c>
      <c r="F23" s="2">
        <v>6</v>
      </c>
      <c r="G23" s="17">
        <f>IF(AND(ISBLANK(D23),ISBLANK(E23),ISBLANK(N23),ISBLANK(O23)),"",D23+E23)</f>
        <v>187</v>
      </c>
      <c r="H23" s="40" t="s">
        <v>23</v>
      </c>
      <c r="I23" s="18"/>
      <c r="K23" s="82" t="s">
        <v>65</v>
      </c>
      <c r="L23" s="83"/>
      <c r="M23" s="16">
        <v>1</v>
      </c>
      <c r="N23" s="1">
        <v>140</v>
      </c>
      <c r="O23" s="2">
        <v>62</v>
      </c>
      <c r="P23" s="2">
        <v>6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145</v>
      </c>
      <c r="E24" s="4">
        <v>43</v>
      </c>
      <c r="F24" s="4">
        <v>7</v>
      </c>
      <c r="G24" s="20">
        <f t="shared" si="0"/>
        <v>188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50</v>
      </c>
      <c r="P24" s="4">
        <v>5</v>
      </c>
      <c r="Q24" s="20">
        <f t="shared" si="1"/>
        <v>188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23781</v>
      </c>
      <c r="B27" s="87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79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375</v>
      </c>
      <c r="H27" s="42" t="s">
        <v>23</v>
      </c>
      <c r="I27" s="81"/>
      <c r="K27" s="86">
        <v>21862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390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124</v>
      </c>
      <c r="E28" s="2">
        <v>44</v>
      </c>
      <c r="F28" s="2">
        <v>9</v>
      </c>
      <c r="G28" s="17">
        <f>IF(AND(ISBLANK(D28),ISBLANK(E28),ISBLANK(N28),ISBLANK(O28)),"",D28+E28)</f>
        <v>168</v>
      </c>
      <c r="H28" s="40" t="s">
        <v>23</v>
      </c>
      <c r="I28" s="18"/>
      <c r="K28" s="82" t="s">
        <v>67</v>
      </c>
      <c r="L28" s="83"/>
      <c r="M28" s="16">
        <v>1</v>
      </c>
      <c r="N28" s="1">
        <v>148</v>
      </c>
      <c r="O28" s="2">
        <v>43</v>
      </c>
      <c r="P28" s="2">
        <v>5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129</v>
      </c>
      <c r="E29" s="4">
        <v>45</v>
      </c>
      <c r="F29" s="4">
        <v>9</v>
      </c>
      <c r="G29" s="20">
        <f t="shared" si="0"/>
        <v>174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60</v>
      </c>
      <c r="P29" s="4">
        <v>4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23776</v>
      </c>
      <c r="B32" s="87"/>
      <c r="C32" s="25" t="s">
        <v>13</v>
      </c>
      <c r="D32" s="26">
        <f>IF(OR(ISNUMBER(G28),ISNUMBER(G29),ISNUMBER(G30),ISNUMBER(G31)),SUM(D28:D31),"")</f>
        <v>253</v>
      </c>
      <c r="E32" s="27">
        <f>IF(OR(ISNUMBER(G28),ISNUMBER(G29),ISNUMBER(G30),ISNUMBER(G31)),SUM(E28:E31),"")</f>
        <v>89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342</v>
      </c>
      <c r="H32" s="42" t="s">
        <v>23</v>
      </c>
      <c r="I32" s="81"/>
      <c r="K32" s="86">
        <v>4152</v>
      </c>
      <c r="L32" s="87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379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142</v>
      </c>
      <c r="E33" s="2">
        <v>44</v>
      </c>
      <c r="F33" s="2">
        <v>10</v>
      </c>
      <c r="G33" s="17">
        <f>IF(AND(ISBLANK(D33),ISBLANK(E33),ISBLANK(N33),ISBLANK(O33)),"",D33+E33)</f>
        <v>186</v>
      </c>
      <c r="H33" s="40" t="s">
        <v>23</v>
      </c>
      <c r="I33" s="18"/>
      <c r="K33" s="82" t="s">
        <v>69</v>
      </c>
      <c r="L33" s="83"/>
      <c r="M33" s="16">
        <v>1</v>
      </c>
      <c r="N33" s="1">
        <v>106</v>
      </c>
      <c r="O33" s="2">
        <v>50</v>
      </c>
      <c r="P33" s="2">
        <v>3</v>
      </c>
      <c r="Q33" s="17">
        <f>IF(AND(ISBLANK(D33),ISBLANK(E33),ISBLANK(N33),ISBLANK(O33)),"",N33+O33)</f>
        <v>156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131</v>
      </c>
      <c r="E34" s="4">
        <v>36</v>
      </c>
      <c r="F34" s="4">
        <v>7</v>
      </c>
      <c r="G34" s="20">
        <f t="shared" si="0"/>
        <v>167</v>
      </c>
      <c r="H34" s="41" t="s">
        <v>23</v>
      </c>
      <c r="I34" s="18"/>
      <c r="K34" s="84"/>
      <c r="L34" s="85"/>
      <c r="M34" s="19">
        <v>2</v>
      </c>
      <c r="N34" s="3">
        <v>134</v>
      </c>
      <c r="O34" s="4">
        <v>44</v>
      </c>
      <c r="P34" s="4">
        <v>5</v>
      </c>
      <c r="Q34" s="20">
        <f t="shared" si="1"/>
        <v>178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23769</v>
      </c>
      <c r="B37" s="87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80</v>
      </c>
      <c r="F37" s="27">
        <f>IF(OR(ISNUMBER(G33),ISNUMBER(G34),ISNUMBER(G35),ISNUMBER(G36)),SUM(F33:F36),"")</f>
        <v>17</v>
      </c>
      <c r="G37" s="28">
        <f>IF(OR(ISNUMBER(G33),ISNUMBER(G34),ISNUMBER(G35),ISNUMBER(G36)),SUM(G33:G36),"")</f>
        <v>353</v>
      </c>
      <c r="H37" s="43" t="s">
        <v>23</v>
      </c>
      <c r="I37" s="81"/>
      <c r="K37" s="86">
        <v>23615</v>
      </c>
      <c r="L37" s="87"/>
      <c r="M37" s="25" t="s">
        <v>13</v>
      </c>
      <c r="N37" s="26">
        <f>IF(OR(ISNUMBER(Q33),ISNUMBER(Q34),ISNUMBER(Q35),ISNUMBER(Q36)),SUM(N33:N36),"")</f>
        <v>240</v>
      </c>
      <c r="O37" s="27">
        <f>IF(OR(ISNUMBER(Q33),ISNUMBER(Q34),ISNUMBER(Q35),ISNUMBER(Q36)),SUM(O33:O36),"")</f>
        <v>94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334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1558</v>
      </c>
      <c r="E39" s="33">
        <f>IF(OR(ISNUMBER(G12),ISNUMBER(G17),ISNUMBER(G22),ISNUMBER(G27),ISNUMBER(G32),ISNUMBER(G37)),SUM(E12,E17,E22,E27,E32,E37),"")</f>
        <v>524</v>
      </c>
      <c r="F39" s="33">
        <f>IF(OR(ISNUMBER(G12),ISNUMBER(G17),ISNUMBER(G22),ISNUMBER(G27),ISNUMBER(G32),ISNUMBER(G37)),SUM(F12,F17,F22,F27,F32,F37),"")</f>
        <v>91</v>
      </c>
      <c r="G39" s="34">
        <f>IF(OR(ISNUMBER(G12),ISNUMBER(G17),ISNUMBER(G22),ISNUMBER(G27),ISNUMBER(G32),ISNUMBER(G37)),SUM(G12,G17,G22,G27,G32,G37),"")</f>
        <v>2082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1646</v>
      </c>
      <c r="O39" s="33">
        <f>IF(OR(ISNUMBER(Q12),ISNUMBER(Q17),ISNUMBER(Q22),ISNUMBER(Q27),ISNUMBER(Q32),ISNUMBER(Q37)),SUM(O12,O17,O22,O27,O32,O37),"")</f>
        <v>676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2322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74</v>
      </c>
      <c r="C57" s="125"/>
      <c r="D57" s="74">
        <v>23775</v>
      </c>
      <c r="E57" s="124" t="s">
        <v>75</v>
      </c>
      <c r="F57" s="126"/>
      <c r="G57" s="126"/>
      <c r="H57" s="125"/>
      <c r="I57" s="74">
        <v>23774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2015-03-21T17:48:50Z</cp:lastPrinted>
  <dcterms:created xsi:type="dcterms:W3CDTF">2003-07-01T14:03:06Z</dcterms:created>
  <dcterms:modified xsi:type="dcterms:W3CDTF">2015-03-21T17:49:31Z</dcterms:modified>
  <cp:category/>
  <cp:version/>
  <cp:contentType/>
  <cp:contentStatus/>
</cp:coreProperties>
</file>