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<sst xmlns="http://schemas.openxmlformats.org/spreadsheetml/2006/main" count="173" uniqueCount="71">
  <si>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</si>
  <si>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</si>
  <si>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</si>
  <si>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</si>
  <si>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</si>
  <si>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</si>
  <si>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</si>
  <si>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</si>
  <si>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</si>
  <si>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</si>
  <si>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</si>
  <si>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</si>
  <si>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</si>
  <si>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</si>
  <si>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</si>
  <si>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</si>
  <si>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</si>
  <si>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</si>
  <si>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</si>
  <si>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</si>
  <si>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</si>
  <si>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</si>
  <si>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</si>
  <si>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</si>
  <si>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</si>
  <si>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</si>
  <si>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</si>
  <si>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</si>
  <si>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</si>
  <si>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</si>
  <si>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</si>
  <si>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</si>
  <si>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</si>
  <si>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</si>
  <si>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</si>
  <si>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</si>
  <si>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</si>
  <si>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</si>
  <si>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</si>
  <si>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</si>
  <si>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</si>
  <si>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</si>
  <si>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</si>
  <si>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</si>
  <si>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Adam Ticháček</t>
  </si>
  <si>
    <t>Kalousová</t>
  </si>
  <si>
    <t>Hana</t>
  </si>
  <si>
    <t>Ticháček</t>
  </si>
  <si>
    <t>Ziegler</t>
  </si>
  <si>
    <t>Petr</t>
  </si>
  <si>
    <t>TJ Pec "B"</t>
  </si>
  <si>
    <t>Kohout</t>
  </si>
  <si>
    <t>Luboš</t>
  </si>
  <si>
    <t>Miroslav Špoták</t>
  </si>
  <si>
    <t>P-0134</t>
  </si>
  <si>
    <t>Jírovec</t>
  </si>
  <si>
    <t>Lukáš</t>
  </si>
  <si>
    <t>Adam</t>
  </si>
  <si>
    <t>Filip</t>
  </si>
  <si>
    <t>Jitka</t>
  </si>
  <si>
    <t>Pangrác</t>
  </si>
  <si>
    <t>František</t>
  </si>
  <si>
    <t>Housar</t>
  </si>
  <si>
    <t>Zdeněk</t>
  </si>
  <si>
    <t>Knop</t>
  </si>
  <si>
    <t>Miloslav</t>
  </si>
  <si>
    <t>Peleška</t>
  </si>
  <si>
    <t>Jindrová</t>
  </si>
  <si>
    <t>Jaroslava</t>
  </si>
  <si>
    <t>Luboš Peleška</t>
  </si>
  <si>
    <t>Schrödlová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</si>
</sst>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U45" sqref="U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42078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50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5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1" t="s">
        <v>5</v>
      </c>
      <c r="L5" s="122"/>
      <c r="M5" s="125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7" t="s">
        <v>9</v>
      </c>
      <c r="B6" s="12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48</v>
      </c>
      <c r="B8" s="106"/>
      <c r="C8" s="16">
        <v>1</v>
      </c>
      <c r="D8" s="1">
        <v>148</v>
      </c>
      <c r="E8" s="2">
        <v>63</v>
      </c>
      <c r="F8" s="2">
        <v>2</v>
      </c>
      <c r="G8" s="17">
        <f>IF(AND(ISBLANK(D8),ISBLANK(E8),ISBLANK(N8),ISBLANK(O8)),"",D8+E8)</f>
        <v>211</v>
      </c>
      <c r="H8" s="40" t="s">
        <v>23</v>
      </c>
      <c r="I8" s="18"/>
      <c r="K8" s="105" t="s">
        <v>70</v>
      </c>
      <c r="L8" s="106"/>
      <c r="M8" s="16">
        <v>1</v>
      </c>
      <c r="N8" s="1">
        <v>119</v>
      </c>
      <c r="O8" s="2">
        <v>53</v>
      </c>
      <c r="P8" s="2">
        <v>6</v>
      </c>
      <c r="Q8" s="17">
        <f>IF(AND(ISBLANK(D8),ISBLANK(E8),ISBLANK(N8),ISBLANK(O8)),"",N8+O8)</f>
        <v>172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139</v>
      </c>
      <c r="E9" s="4">
        <v>80</v>
      </c>
      <c r="F9" s="4">
        <v>2</v>
      </c>
      <c r="G9" s="20">
        <f>IF(AND(ISBLANK(D9),ISBLANK(E9),ISBLANK(N9),ISBLANK(O9)),"",D9+E9)</f>
        <v>219</v>
      </c>
      <c r="H9" s="41" t="s">
        <v>23</v>
      </c>
      <c r="I9" s="18"/>
      <c r="K9" s="107"/>
      <c r="L9" s="108"/>
      <c r="M9" s="19">
        <v>2</v>
      </c>
      <c r="N9" s="3">
        <v>133</v>
      </c>
      <c r="O9" s="4">
        <v>44</v>
      </c>
      <c r="P9" s="4">
        <v>12</v>
      </c>
      <c r="Q9" s="20">
        <f>IF(AND(ISBLANK(D9),ISBLANK(E9),ISBLANK(N9),ISBLANK(O9)),"",N9+O9)</f>
        <v>177</v>
      </c>
      <c r="R9" s="41" t="s">
        <v>23</v>
      </c>
      <c r="S9" s="18"/>
    </row>
    <row r="10" spans="1:19" ht="12.75" customHeight="1" thickBot="1">
      <c r="A10" s="109" t="s">
        <v>49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59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20221</v>
      </c>
      <c r="B12" s="114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430</v>
      </c>
      <c r="H12" s="42" t="s">
        <v>23</v>
      </c>
      <c r="I12" s="104"/>
      <c r="K12" s="113">
        <v>17948</v>
      </c>
      <c r="L12" s="114"/>
      <c r="M12" s="25" t="s">
        <v>13</v>
      </c>
      <c r="N12" s="26">
        <f>IF(OR(ISNUMBER(Q8),ISNUMBER(Q9),ISNUMBER(Q10),ISNUMBER(Q11)),SUM(N8:N11),"")</f>
        <v>252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18</v>
      </c>
      <c r="Q12" s="28">
        <f>IF(OR(ISNUMBER(Q8),ISNUMBER(Q9),ISNUMBER(Q10),ISNUMBER(Q11)),SUM(Q8:Q11),"")</f>
        <v>349</v>
      </c>
      <c r="R12" s="42" t="s">
        <v>23</v>
      </c>
      <c r="S12" s="104"/>
    </row>
    <row r="13" spans="1:19" ht="12.75" customHeight="1">
      <c r="A13" s="105" t="s">
        <v>47</v>
      </c>
      <c r="B13" s="106"/>
      <c r="C13" s="16">
        <v>1</v>
      </c>
      <c r="D13" s="1">
        <v>137</v>
      </c>
      <c r="E13" s="2">
        <v>59</v>
      </c>
      <c r="F13" s="2">
        <v>1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105" t="s">
        <v>60</v>
      </c>
      <c r="L13" s="106"/>
      <c r="M13" s="16">
        <v>1</v>
      </c>
      <c r="N13" s="1">
        <v>127</v>
      </c>
      <c r="O13" s="2">
        <v>45</v>
      </c>
      <c r="P13" s="2">
        <v>3</v>
      </c>
      <c r="Q13" s="17">
        <f aca="true" t="shared" si="1" ref="Q13:Q36">IF(AND(ISBLANK(D13),ISBLANK(E13),ISBLANK(N13),ISBLANK(O13)),"",N13+O13)</f>
        <v>172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129</v>
      </c>
      <c r="E14" s="4">
        <v>85</v>
      </c>
      <c r="F14" s="4">
        <v>0</v>
      </c>
      <c r="G14" s="20">
        <f t="shared" si="0"/>
        <v>214</v>
      </c>
      <c r="H14" s="41" t="s">
        <v>23</v>
      </c>
      <c r="I14" s="18"/>
      <c r="K14" s="107"/>
      <c r="L14" s="108"/>
      <c r="M14" s="19">
        <v>2</v>
      </c>
      <c r="N14" s="3">
        <v>132</v>
      </c>
      <c r="O14" s="4">
        <v>42</v>
      </c>
      <c r="P14" s="4">
        <v>5</v>
      </c>
      <c r="Q14" s="20">
        <f t="shared" si="1"/>
        <v>174</v>
      </c>
      <c r="R14" s="41" t="s">
        <v>23</v>
      </c>
      <c r="S14" s="18"/>
    </row>
    <row r="15" spans="1:19" ht="12.75" customHeight="1" thickBot="1">
      <c r="A15" s="109" t="s">
        <v>58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61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22368</v>
      </c>
      <c r="B17" s="114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144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410</v>
      </c>
      <c r="H17" s="42" t="s">
        <v>23</v>
      </c>
      <c r="I17" s="104"/>
      <c r="K17" s="113">
        <v>3805</v>
      </c>
      <c r="L17" s="114"/>
      <c r="M17" s="25" t="s">
        <v>13</v>
      </c>
      <c r="N17" s="26">
        <f>IF(OR(ISNUMBER(Q13),ISNUMBER(Q14),ISNUMBER(Q15),ISNUMBER(Q16)),SUM(N13:N16),"")</f>
        <v>259</v>
      </c>
      <c r="O17" s="27">
        <f>IF(OR(ISNUMBER(Q13),ISNUMBER(Q14),ISNUMBER(Q15),ISNUMBER(Q16)),SUM(O13:O16),"")</f>
        <v>87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346</v>
      </c>
      <c r="R17" s="42" t="s">
        <v>23</v>
      </c>
      <c r="S17" s="104"/>
    </row>
    <row r="18" spans="1:19" ht="12.75" customHeight="1">
      <c r="A18" s="105" t="s">
        <v>51</v>
      </c>
      <c r="B18" s="106"/>
      <c r="C18" s="16">
        <v>1</v>
      </c>
      <c r="D18" s="1">
        <v>163</v>
      </c>
      <c r="E18" s="2">
        <v>53</v>
      </c>
      <c r="F18" s="2">
        <v>8</v>
      </c>
      <c r="G18" s="17">
        <f>IF(AND(ISBLANK(D18),ISBLANK(E18),ISBLANK(N18),ISBLANK(O18)),"",D18+E18)</f>
        <v>216</v>
      </c>
      <c r="H18" s="40" t="s">
        <v>23</v>
      </c>
      <c r="I18" s="18"/>
      <c r="K18" s="105" t="s">
        <v>62</v>
      </c>
      <c r="L18" s="106"/>
      <c r="M18" s="16">
        <v>1</v>
      </c>
      <c r="N18" s="1">
        <v>141</v>
      </c>
      <c r="O18" s="2">
        <v>60</v>
      </c>
      <c r="P18" s="2">
        <v>6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135</v>
      </c>
      <c r="E19" s="4">
        <v>62</v>
      </c>
      <c r="F19" s="4">
        <v>3</v>
      </c>
      <c r="G19" s="20">
        <f t="shared" si="0"/>
        <v>197</v>
      </c>
      <c r="H19" s="41" t="s">
        <v>23</v>
      </c>
      <c r="I19" s="18"/>
      <c r="K19" s="107"/>
      <c r="L19" s="108"/>
      <c r="M19" s="19">
        <v>2</v>
      </c>
      <c r="N19" s="3">
        <v>156</v>
      </c>
      <c r="O19" s="4">
        <v>61</v>
      </c>
      <c r="P19" s="4">
        <v>5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109" t="s">
        <v>52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63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19892</v>
      </c>
      <c r="B22" s="114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413</v>
      </c>
      <c r="H22" s="42" t="s">
        <v>23</v>
      </c>
      <c r="I22" s="104"/>
      <c r="K22" s="113">
        <v>17952</v>
      </c>
      <c r="L22" s="114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418</v>
      </c>
      <c r="R22" s="42" t="s">
        <v>23</v>
      </c>
      <c r="S22" s="104"/>
    </row>
    <row r="23" spans="1:19" ht="12.75" customHeight="1">
      <c r="A23" s="105" t="s">
        <v>45</v>
      </c>
      <c r="B23" s="106"/>
      <c r="C23" s="16">
        <v>1</v>
      </c>
      <c r="D23" s="1">
        <v>146</v>
      </c>
      <c r="E23" s="2">
        <v>61</v>
      </c>
      <c r="F23" s="2">
        <v>4</v>
      </c>
      <c r="G23" s="17">
        <f>IF(AND(ISBLANK(D23),ISBLANK(E23),ISBLANK(N23),ISBLANK(O23)),"",D23+E23)</f>
        <v>207</v>
      </c>
      <c r="H23" s="40" t="s">
        <v>23</v>
      </c>
      <c r="I23" s="18"/>
      <c r="K23" s="105" t="s">
        <v>64</v>
      </c>
      <c r="L23" s="106"/>
      <c r="M23" s="16">
        <v>1</v>
      </c>
      <c r="N23" s="1">
        <v>136</v>
      </c>
      <c r="O23" s="2">
        <v>43</v>
      </c>
      <c r="P23" s="2">
        <v>6</v>
      </c>
      <c r="Q23" s="17">
        <f>IF(AND(ISBLANK(D23),ISBLANK(E23),ISBLANK(N23),ISBLANK(O23)),"",N23+O23)</f>
        <v>179</v>
      </c>
      <c r="R23" s="40" t="s">
        <v>23</v>
      </c>
      <c r="S23" s="18"/>
    </row>
    <row r="24" spans="1:19" ht="12.75" customHeight="1" thickBot="1">
      <c r="A24" s="107"/>
      <c r="B24" s="108"/>
      <c r="C24" s="19">
        <v>2</v>
      </c>
      <c r="D24" s="3">
        <v>159</v>
      </c>
      <c r="E24" s="4">
        <v>43</v>
      </c>
      <c r="F24" s="4">
        <v>7</v>
      </c>
      <c r="G24" s="20">
        <f t="shared" si="0"/>
        <v>202</v>
      </c>
      <c r="H24" s="41" t="s">
        <v>23</v>
      </c>
      <c r="I24" s="18"/>
      <c r="K24" s="107"/>
      <c r="L24" s="108"/>
      <c r="M24" s="19">
        <v>2</v>
      </c>
      <c r="N24" s="3">
        <v>119</v>
      </c>
      <c r="O24" s="4">
        <v>44</v>
      </c>
      <c r="P24" s="4">
        <v>9</v>
      </c>
      <c r="Q24" s="20">
        <f t="shared" si="1"/>
        <v>163</v>
      </c>
      <c r="R24" s="41" t="s">
        <v>23</v>
      </c>
      <c r="S24" s="18"/>
    </row>
    <row r="25" spans="1:19" ht="12.75" customHeight="1" thickBot="1">
      <c r="A25" s="105" t="s">
        <v>46</v>
      </c>
      <c r="B25" s="106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65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7"/>
      <c r="B26" s="108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22172</v>
      </c>
      <c r="B27" s="114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104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409</v>
      </c>
      <c r="H27" s="42" t="s">
        <v>23</v>
      </c>
      <c r="I27" s="104"/>
      <c r="K27" s="113">
        <v>3802</v>
      </c>
      <c r="L27" s="114"/>
      <c r="M27" s="25" t="s">
        <v>13</v>
      </c>
      <c r="N27" s="26">
        <f>IF(OR(ISNUMBER(Q23),ISNUMBER(Q24),ISNUMBER(Q25),ISNUMBER(Q26)),SUM(N23:N26),"")</f>
        <v>255</v>
      </c>
      <c r="O27" s="27">
        <f>IF(OR(ISNUMBER(Q23),ISNUMBER(Q24),ISNUMBER(Q25),ISNUMBER(Q26)),SUM(O23:O26),"")</f>
        <v>87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342</v>
      </c>
      <c r="R27" s="42" t="s">
        <v>23</v>
      </c>
      <c r="S27" s="104"/>
    </row>
    <row r="28" spans="1:19" ht="12.75" customHeight="1">
      <c r="A28" s="105" t="s">
        <v>55</v>
      </c>
      <c r="B28" s="106"/>
      <c r="C28" s="16">
        <v>1</v>
      </c>
      <c r="D28" s="1">
        <v>140</v>
      </c>
      <c r="E28" s="2">
        <v>63</v>
      </c>
      <c r="F28" s="2">
        <v>3</v>
      </c>
      <c r="G28" s="17">
        <f>IF(AND(ISBLANK(D28),ISBLANK(E28),ISBLANK(N28),ISBLANK(O28)),"",D28+E28)</f>
        <v>203</v>
      </c>
      <c r="H28" s="40" t="s">
        <v>23</v>
      </c>
      <c r="I28" s="18"/>
      <c r="K28" s="105" t="s">
        <v>66</v>
      </c>
      <c r="L28" s="106"/>
      <c r="M28" s="16">
        <v>1</v>
      </c>
      <c r="N28" s="1">
        <v>151</v>
      </c>
      <c r="O28" s="2">
        <v>45</v>
      </c>
      <c r="P28" s="2">
        <v>6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147</v>
      </c>
      <c r="E29" s="4">
        <v>49</v>
      </c>
      <c r="F29" s="4">
        <v>6</v>
      </c>
      <c r="G29" s="20">
        <f t="shared" si="0"/>
        <v>196</v>
      </c>
      <c r="H29" s="41" t="s">
        <v>23</v>
      </c>
      <c r="I29" s="18"/>
      <c r="K29" s="107"/>
      <c r="L29" s="108"/>
      <c r="M29" s="19">
        <v>2</v>
      </c>
      <c r="N29" s="3">
        <v>139</v>
      </c>
      <c r="O29" s="4">
        <v>61</v>
      </c>
      <c r="P29" s="4">
        <v>7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9" t="s">
        <v>56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52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21133</v>
      </c>
      <c r="B32" s="114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399</v>
      </c>
      <c r="H32" s="42" t="s">
        <v>23</v>
      </c>
      <c r="I32" s="104"/>
      <c r="K32" s="113">
        <v>20970</v>
      </c>
      <c r="L32" s="114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396</v>
      </c>
      <c r="R32" s="42" t="s">
        <v>23</v>
      </c>
      <c r="S32" s="104"/>
    </row>
    <row r="33" spans="1:19" ht="12.75" customHeight="1">
      <c r="A33" s="105" t="s">
        <v>47</v>
      </c>
      <c r="B33" s="106"/>
      <c r="C33" s="16">
        <v>1</v>
      </c>
      <c r="D33" s="1">
        <v>154</v>
      </c>
      <c r="E33" s="2">
        <v>62</v>
      </c>
      <c r="F33" s="2">
        <v>1</v>
      </c>
      <c r="G33" s="17">
        <f>IF(AND(ISBLANK(D33),ISBLANK(E33),ISBLANK(N33),ISBLANK(O33)),"",D33+E33)</f>
        <v>216</v>
      </c>
      <c r="H33" s="40" t="s">
        <v>23</v>
      </c>
      <c r="I33" s="18"/>
      <c r="K33" s="105" t="s">
        <v>67</v>
      </c>
      <c r="L33" s="106"/>
      <c r="M33" s="16">
        <v>1</v>
      </c>
      <c r="N33" s="1">
        <v>122</v>
      </c>
      <c r="O33" s="2">
        <v>44</v>
      </c>
      <c r="P33" s="2">
        <v>8</v>
      </c>
      <c r="Q33" s="17">
        <f>IF(AND(ISBLANK(D33),ISBLANK(E33),ISBLANK(N33),ISBLANK(O33)),"",N33+O33)</f>
        <v>166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136</v>
      </c>
      <c r="E34" s="4">
        <v>75</v>
      </c>
      <c r="F34" s="4">
        <v>0</v>
      </c>
      <c r="G34" s="20">
        <f t="shared" si="0"/>
        <v>211</v>
      </c>
      <c r="H34" s="41" t="s">
        <v>23</v>
      </c>
      <c r="I34" s="18"/>
      <c r="K34" s="107"/>
      <c r="L34" s="108"/>
      <c r="M34" s="19">
        <v>2</v>
      </c>
      <c r="N34" s="3">
        <v>108</v>
      </c>
      <c r="O34" s="4">
        <v>53</v>
      </c>
      <c r="P34" s="4">
        <v>7</v>
      </c>
      <c r="Q34" s="20">
        <f t="shared" si="1"/>
        <v>161</v>
      </c>
      <c r="R34" s="41" t="s">
        <v>23</v>
      </c>
      <c r="S34" s="18"/>
    </row>
    <row r="35" spans="1:19" ht="12.75" customHeight="1" thickBot="1">
      <c r="A35" s="109" t="s">
        <v>57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68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20021</v>
      </c>
      <c r="B37" s="114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137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427</v>
      </c>
      <c r="H37" s="43" t="s">
        <v>23</v>
      </c>
      <c r="I37" s="104"/>
      <c r="K37" s="113">
        <v>19192</v>
      </c>
      <c r="L37" s="114"/>
      <c r="M37" s="25" t="s">
        <v>13</v>
      </c>
      <c r="N37" s="26">
        <f>IF(OR(ISNUMBER(Q33),ISNUMBER(Q34),ISNUMBER(Q35),ISNUMBER(Q36)),SUM(N33:N36),"")</f>
        <v>230</v>
      </c>
      <c r="O37" s="27">
        <f>IF(OR(ISNUMBER(Q33),ISNUMBER(Q34),ISNUMBER(Q35),ISNUMBER(Q36)),SUM(O33:O36),"")</f>
        <v>97</v>
      </c>
      <c r="P37" s="27">
        <f>IF(OR(ISNUMBER(Q33),ISNUMBER(Q34),ISNUMBER(Q35),ISNUMBER(Q36)),SUM(P33:P36),"")</f>
        <v>15</v>
      </c>
      <c r="Q37" s="28">
        <f>IF(OR(ISNUMBER(Q33),ISNUMBER(Q34),ISNUMBER(Q35),ISNUMBER(Q36)),SUM(Q33:Q36),"")</f>
        <v>327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755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2488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1583</v>
      </c>
      <c r="O39" s="33">
        <f>IF(OR(ISNUMBER(Q12),ISNUMBER(Q17),ISNUMBER(Q22),ISNUMBER(Q27),ISNUMBER(Q32),ISNUMBER(Q37)),SUM(O12,O17,O22,O27,O32,O37),"")</f>
        <v>595</v>
      </c>
      <c r="P39" s="33">
        <f>IF(OR(ISNUMBER(Q12),ISNUMBER(Q17),ISNUMBER(Q22),ISNUMBER(Q27),ISNUMBER(Q32),ISNUMBER(Q37)),SUM(P12,P17,P22,P27,P32,P37),"")</f>
        <v>80</v>
      </c>
      <c r="Q39" s="34">
        <f>IF(OR(ISNUMBER(Q12),ISNUMBER(Q17),ISNUMBER(Q22),ISNUMBER(Q27),ISNUMBER(Q32),ISNUMBER(Q37)),SUM(Q12,Q17,Q22,Q27,Q32,Q37),"")</f>
        <v>2178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44</v>
      </c>
      <c r="D41" s="99"/>
      <c r="E41" s="99"/>
      <c r="G41" s="100" t="s">
        <v>16</v>
      </c>
      <c r="H41" s="100"/>
      <c r="I41" s="39">
        <f>IF(ISNUMBER(I39),SUM(I11,I16,I21,I26,I31,I36,I39),"")</f>
        <v>14</v>
      </c>
      <c r="K41" s="36"/>
      <c r="L41" s="46" t="s">
        <v>24</v>
      </c>
      <c r="M41" s="99" t="s">
        <v>69</v>
      </c>
      <c r="N41" s="99"/>
      <c r="O41" s="99"/>
      <c r="Q41" s="100" t="s">
        <v>16</v>
      </c>
      <c r="R41" s="10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5" t="s">
        <v>53</v>
      </c>
      <c r="D43" s="95"/>
      <c r="E43" s="95"/>
      <c r="F43" s="95"/>
      <c r="G43" s="95"/>
      <c r="H43" s="95"/>
      <c r="I43" s="46"/>
      <c r="J43" s="46"/>
      <c r="K43" s="46" t="s">
        <v>28</v>
      </c>
      <c r="L43" s="96" t="s">
        <v>54</v>
      </c>
      <c r="M43" s="96"/>
      <c r="O43" s="46" t="s">
        <v>25</v>
      </c>
      <c r="P43" s="95"/>
      <c r="Q43" s="95"/>
      <c r="R43" s="95"/>
      <c r="S43" s="9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4">
        <v>0.375</v>
      </c>
      <c r="D46" s="94"/>
      <c r="I46" s="9" t="s">
        <v>30</v>
      </c>
      <c r="J46" s="93">
        <v>21</v>
      </c>
      <c r="K46" s="93"/>
    </row>
    <row r="47" spans="2:19" ht="19.5" customHeight="1">
      <c r="B47" s="9" t="s">
        <v>31</v>
      </c>
      <c r="C47" s="94">
        <v>0.5902777777777778</v>
      </c>
      <c r="D47" s="94"/>
      <c r="I47" s="9" t="s">
        <v>32</v>
      </c>
      <c r="J47" s="97">
        <v>12</v>
      </c>
      <c r="K47" s="97"/>
      <c r="P47" s="9" t="s">
        <v>33</v>
      </c>
      <c r="Q47" s="101">
        <v>42978</v>
      </c>
      <c r="R47" s="102"/>
      <c r="S47" s="102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>
        <v>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>
        <v>42078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S16:S17"/>
    <mergeCell ref="R5:S5"/>
    <mergeCell ref="K8:L9"/>
    <mergeCell ref="K10:L11"/>
    <mergeCell ref="M5:M6"/>
    <mergeCell ref="K15:L16"/>
    <mergeCell ref="K6:L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I36:I37"/>
    <mergeCell ref="K28:L29"/>
    <mergeCell ref="K30:L31"/>
    <mergeCell ref="K32:L32"/>
    <mergeCell ref="I31:I32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C43:H43"/>
    <mergeCell ref="L43:M43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2015-03-15T13:49:59Z</cp:lastPrinted>
  <dcterms:created xsi:type="dcterms:W3CDTF">2003-07-01T14:03:06Z</dcterms:created>
  <dcterms:modified xsi:type="dcterms:W3CDTF">2015-03-15T13:50:18Z</dcterms:modified>
  <cp:category/>
  <cp:version/>
  <cp:contentType/>
  <cp:contentStatus/>
</cp:coreProperties>
</file>