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<sst xmlns="http://schemas.openxmlformats.org/spreadsheetml/2006/main" count="173" uniqueCount="73">
  <si>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</si>
  <si>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</si>
  <si>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</si>
  <si>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</si>
  <si>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</si>
  <si>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</si>
  <si>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</si>
  <si>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</si>
  <si>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</si>
  <si>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</si>
  <si>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</si>
  <si>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</si>
  <si>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</si>
  <si>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</si>
  <si>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</si>
  <si>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</si>
  <si>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</si>
  <si>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</si>
  <si>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</si>
  <si>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</si>
  <si>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</si>
  <si>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</si>
  <si>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</si>
  <si>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</si>
  <si>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</si>
  <si>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</si>
  <si>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</si>
  <si>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</si>
  <si>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</si>
  <si>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</si>
  <si>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</si>
  <si>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</si>
  <si>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</si>
  <si>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</si>
  <si>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</si>
  <si>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</si>
  <si>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</si>
  <si>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</si>
  <si>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</si>
  <si>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</si>
  <si>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</si>
  <si>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</si>
  <si>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</si>
  <si>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</si>
  <si>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TJ Sokol Pec "B"</t>
  </si>
  <si>
    <t>Horvátová</t>
  </si>
  <si>
    <t>Věra</t>
  </si>
  <si>
    <t>Kuneš</t>
  </si>
  <si>
    <t>Václav</t>
  </si>
  <si>
    <t xml:space="preserve">Augustin </t>
  </si>
  <si>
    <t>Michal</t>
  </si>
  <si>
    <t>Strouhal</t>
  </si>
  <si>
    <t>Pavel</t>
  </si>
  <si>
    <t>Získal</t>
  </si>
  <si>
    <t>Jaroslav</t>
  </si>
  <si>
    <t>Antonín</t>
  </si>
  <si>
    <t>Jitka</t>
  </si>
  <si>
    <t>Kühn</t>
  </si>
  <si>
    <t>Schrödlová</t>
  </si>
  <si>
    <t>Knop</t>
  </si>
  <si>
    <t>Miroslav</t>
  </si>
  <si>
    <t>Pangrác</t>
  </si>
  <si>
    <t>František</t>
  </si>
  <si>
    <t>Housar</t>
  </si>
  <si>
    <t>Zdeněk</t>
  </si>
  <si>
    <t>Jindrová</t>
  </si>
  <si>
    <t>Jaroslava</t>
  </si>
  <si>
    <t>Pivoňka</t>
  </si>
  <si>
    <t>Jan</t>
  </si>
  <si>
    <t>Získal Jaroslav</t>
  </si>
  <si>
    <t>Kuneš Václav</t>
  </si>
  <si>
    <t>P-202</t>
  </si>
  <si>
    <t>Knop Miloslav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</si>
</sst>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X23" sqref="X2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42042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150</v>
      </c>
      <c r="E8" s="2">
        <v>70</v>
      </c>
      <c r="F8" s="2">
        <v>0</v>
      </c>
      <c r="G8" s="17">
        <f>IF(AND(ISBLANK(D8),ISBLANK(E8),ISBLANK(N8),ISBLANK(O8)),"",D8+E8)</f>
        <v>220</v>
      </c>
      <c r="H8" s="40" t="s">
        <v>23</v>
      </c>
      <c r="I8" s="18"/>
      <c r="K8" s="104" t="s">
        <v>58</v>
      </c>
      <c r="L8" s="105"/>
      <c r="M8" s="16">
        <v>1</v>
      </c>
      <c r="N8" s="1">
        <v>129</v>
      </c>
      <c r="O8" s="2">
        <v>52</v>
      </c>
      <c r="P8" s="2">
        <v>5</v>
      </c>
      <c r="Q8" s="17">
        <f>IF(AND(ISBLANK(D8),ISBLANK(E8),ISBLANK(N8),ISBLANK(O8)),"",N8+O8)</f>
        <v>181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144</v>
      </c>
      <c r="E9" s="4">
        <v>54</v>
      </c>
      <c r="F9" s="4">
        <v>2</v>
      </c>
      <c r="G9" s="20">
        <f>IF(AND(ISBLANK(D9),ISBLANK(E9),ISBLANK(N9),ISBLANK(O9)),"",D9+E9)</f>
        <v>198</v>
      </c>
      <c r="H9" s="41" t="s">
        <v>23</v>
      </c>
      <c r="I9" s="18"/>
      <c r="K9" s="106"/>
      <c r="L9" s="107"/>
      <c r="M9" s="19">
        <v>2</v>
      </c>
      <c r="N9" s="3">
        <v>135</v>
      </c>
      <c r="O9" s="4">
        <v>57</v>
      </c>
      <c r="P9" s="4">
        <v>7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4664</v>
      </c>
      <c r="B12" s="113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418</v>
      </c>
      <c r="H12" s="42" t="s">
        <v>23</v>
      </c>
      <c r="I12" s="103"/>
      <c r="K12" s="112">
        <v>17948</v>
      </c>
      <c r="L12" s="113"/>
      <c r="M12" s="25" t="s">
        <v>13</v>
      </c>
      <c r="N12" s="26">
        <f>IF(OR(ISNUMBER(Q8),ISNUMBER(Q9),ISNUMBER(Q10),ISNUMBER(Q11)),SUM(N8:N11),"")</f>
        <v>264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373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137</v>
      </c>
      <c r="E13" s="2">
        <v>61</v>
      </c>
      <c r="F13" s="2">
        <v>5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4" t="s">
        <v>59</v>
      </c>
      <c r="L13" s="105"/>
      <c r="M13" s="16">
        <v>1</v>
      </c>
      <c r="N13" s="1">
        <v>123</v>
      </c>
      <c r="O13" s="2">
        <v>42</v>
      </c>
      <c r="P13" s="2">
        <v>6</v>
      </c>
      <c r="Q13" s="17">
        <f aca="true" t="shared" si="1" ref="Q13:Q36">IF(AND(ISBLANK(D13),ISBLANK(E13),ISBLANK(N13),ISBLANK(O13)),"",N13+O13)</f>
        <v>165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124</v>
      </c>
      <c r="E14" s="4">
        <v>63</v>
      </c>
      <c r="F14" s="4">
        <v>3</v>
      </c>
      <c r="G14" s="20">
        <f t="shared" si="0"/>
        <v>187</v>
      </c>
      <c r="H14" s="41" t="s">
        <v>23</v>
      </c>
      <c r="I14" s="18"/>
      <c r="K14" s="106"/>
      <c r="L14" s="107"/>
      <c r="M14" s="19">
        <v>2</v>
      </c>
      <c r="N14" s="3">
        <v>146</v>
      </c>
      <c r="O14" s="4">
        <v>52</v>
      </c>
      <c r="P14" s="4">
        <v>7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3771</v>
      </c>
      <c r="B17" s="113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385</v>
      </c>
      <c r="H17" s="42" t="s">
        <v>23</v>
      </c>
      <c r="I17" s="103"/>
      <c r="K17" s="112">
        <v>3802</v>
      </c>
      <c r="L17" s="113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363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128</v>
      </c>
      <c r="E18" s="2">
        <v>44</v>
      </c>
      <c r="F18" s="2">
        <v>9</v>
      </c>
      <c r="G18" s="17">
        <f>IF(AND(ISBLANK(D18),ISBLANK(E18),ISBLANK(N18),ISBLANK(O18)),"",D18+E18)</f>
        <v>172</v>
      </c>
      <c r="H18" s="40" t="s">
        <v>23</v>
      </c>
      <c r="I18" s="18"/>
      <c r="K18" s="104" t="s">
        <v>61</v>
      </c>
      <c r="L18" s="105"/>
      <c r="M18" s="16">
        <v>1</v>
      </c>
      <c r="N18" s="1">
        <v>143</v>
      </c>
      <c r="O18" s="2">
        <v>45</v>
      </c>
      <c r="P18" s="2">
        <v>6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123</v>
      </c>
      <c r="E19" s="4">
        <v>28</v>
      </c>
      <c r="F19" s="4">
        <v>7</v>
      </c>
      <c r="G19" s="20">
        <f t="shared" si="0"/>
        <v>151</v>
      </c>
      <c r="H19" s="41" t="s">
        <v>23</v>
      </c>
      <c r="I19" s="18"/>
      <c r="K19" s="106"/>
      <c r="L19" s="107"/>
      <c r="M19" s="19">
        <v>2</v>
      </c>
      <c r="N19" s="3">
        <v>143</v>
      </c>
      <c r="O19" s="4">
        <v>53</v>
      </c>
      <c r="P19" s="4">
        <v>5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24015</v>
      </c>
      <c r="B22" s="113"/>
      <c r="C22" s="25" t="s">
        <v>13</v>
      </c>
      <c r="D22" s="26">
        <f>IF(OR(ISNUMBER(G18),ISNUMBER(G19),ISNUMBER(G20),ISNUMBER(G21)),SUM(D18:D21),"")</f>
        <v>251</v>
      </c>
      <c r="E22" s="27">
        <f>IF(OR(ISNUMBER(G18),ISNUMBER(G19),ISNUMBER(G20),ISNUMBER(G21)),SUM(E18:E21),"")</f>
        <v>72</v>
      </c>
      <c r="F22" s="27">
        <f>IF(OR(ISNUMBER(G18),ISNUMBER(G19),ISNUMBER(G20),ISNUMBER(G21)),SUM(F18:F21),"")</f>
        <v>16</v>
      </c>
      <c r="G22" s="28">
        <f>IF(OR(ISNUMBER(G18),ISNUMBER(G19),ISNUMBER(G20),ISNUMBER(G21)),SUM(G18:G21),"")</f>
        <v>323</v>
      </c>
      <c r="H22" s="42" t="s">
        <v>23</v>
      </c>
      <c r="I22" s="103"/>
      <c r="K22" s="112">
        <v>3805</v>
      </c>
      <c r="L22" s="113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384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134</v>
      </c>
      <c r="E23" s="2">
        <v>50</v>
      </c>
      <c r="F23" s="2">
        <v>4</v>
      </c>
      <c r="G23" s="17">
        <f>IF(AND(ISBLANK(D23),ISBLANK(E23),ISBLANK(N23),ISBLANK(O23)),"",D23+E23)</f>
        <v>184</v>
      </c>
      <c r="H23" s="40" t="s">
        <v>23</v>
      </c>
      <c r="I23" s="18"/>
      <c r="K23" s="104" t="s">
        <v>63</v>
      </c>
      <c r="L23" s="105"/>
      <c r="M23" s="16">
        <v>1</v>
      </c>
      <c r="N23" s="1">
        <v>151</v>
      </c>
      <c r="O23" s="2">
        <v>57</v>
      </c>
      <c r="P23" s="2">
        <v>5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135</v>
      </c>
      <c r="E24" s="4">
        <v>59</v>
      </c>
      <c r="F24" s="4">
        <v>2</v>
      </c>
      <c r="G24" s="20">
        <f t="shared" si="0"/>
        <v>194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53</v>
      </c>
      <c r="P24" s="4">
        <v>5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3767</v>
      </c>
      <c r="B27" s="113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109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378</v>
      </c>
      <c r="H27" s="42" t="s">
        <v>23</v>
      </c>
      <c r="I27" s="103"/>
      <c r="K27" s="112">
        <v>17952</v>
      </c>
      <c r="L27" s="113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398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143</v>
      </c>
      <c r="E28" s="2">
        <v>36</v>
      </c>
      <c r="F28" s="2">
        <v>11</v>
      </c>
      <c r="G28" s="17">
        <f>IF(AND(ISBLANK(D28),ISBLANK(E28),ISBLANK(N28),ISBLANK(O28)),"",D28+E28)</f>
        <v>179</v>
      </c>
      <c r="H28" s="40" t="s">
        <v>23</v>
      </c>
      <c r="I28" s="18"/>
      <c r="K28" s="104" t="s">
        <v>65</v>
      </c>
      <c r="L28" s="105"/>
      <c r="M28" s="16">
        <v>1</v>
      </c>
      <c r="N28" s="1">
        <v>137</v>
      </c>
      <c r="O28" s="2">
        <v>64</v>
      </c>
      <c r="P28" s="2">
        <v>6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135</v>
      </c>
      <c r="E29" s="4">
        <v>63</v>
      </c>
      <c r="F29" s="4">
        <v>4</v>
      </c>
      <c r="G29" s="20">
        <f t="shared" si="0"/>
        <v>198</v>
      </c>
      <c r="H29" s="41" t="s">
        <v>23</v>
      </c>
      <c r="I29" s="18"/>
      <c r="K29" s="106"/>
      <c r="L29" s="107"/>
      <c r="M29" s="19">
        <v>2</v>
      </c>
      <c r="N29" s="3">
        <v>138</v>
      </c>
      <c r="O29" s="4">
        <v>72</v>
      </c>
      <c r="P29" s="4">
        <v>2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3774</v>
      </c>
      <c r="B32" s="113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99</v>
      </c>
      <c r="F32" s="27">
        <f>IF(OR(ISNUMBER(G28),ISNUMBER(G29),ISNUMBER(G30),ISNUMBER(G31)),SUM(F28:F31),"")</f>
        <v>15</v>
      </c>
      <c r="G32" s="28">
        <f>IF(OR(ISNUMBER(G28),ISNUMBER(G29),ISNUMBER(G30),ISNUMBER(G31)),SUM(G28:G31),"")</f>
        <v>377</v>
      </c>
      <c r="H32" s="42" t="s">
        <v>23</v>
      </c>
      <c r="I32" s="103"/>
      <c r="K32" s="112">
        <v>19192</v>
      </c>
      <c r="L32" s="113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136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411</v>
      </c>
      <c r="R32" s="42" t="s">
        <v>23</v>
      </c>
      <c r="S32" s="103"/>
    </row>
    <row r="33" spans="1:19" ht="12.75" customHeight="1">
      <c r="A33" s="104" t="s">
        <v>57</v>
      </c>
      <c r="B33" s="105"/>
      <c r="C33" s="16">
        <v>1</v>
      </c>
      <c r="D33" s="1">
        <v>141</v>
      </c>
      <c r="E33" s="2">
        <v>60</v>
      </c>
      <c r="F33" s="2">
        <v>2</v>
      </c>
      <c r="G33" s="17">
        <f>IF(AND(ISBLANK(D33),ISBLANK(E33),ISBLANK(N33),ISBLANK(O33)),"",D33+E33)</f>
        <v>201</v>
      </c>
      <c r="H33" s="40" t="s">
        <v>23</v>
      </c>
      <c r="I33" s="18"/>
      <c r="K33" s="104" t="s">
        <v>67</v>
      </c>
      <c r="L33" s="105"/>
      <c r="M33" s="16">
        <v>1</v>
      </c>
      <c r="N33" s="1">
        <v>115</v>
      </c>
      <c r="O33" s="2">
        <v>63</v>
      </c>
      <c r="P33" s="2">
        <v>2</v>
      </c>
      <c r="Q33" s="17">
        <f>IF(AND(ISBLANK(D33),ISBLANK(E33),ISBLANK(N33),ISBLANK(O33)),"",N33+O33)</f>
        <v>178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153</v>
      </c>
      <c r="E34" s="4">
        <v>51</v>
      </c>
      <c r="F34" s="4">
        <v>6</v>
      </c>
      <c r="G34" s="20">
        <f t="shared" si="0"/>
        <v>204</v>
      </c>
      <c r="H34" s="41" t="s">
        <v>23</v>
      </c>
      <c r="I34" s="18"/>
      <c r="K34" s="106"/>
      <c r="L34" s="107"/>
      <c r="M34" s="19">
        <v>2</v>
      </c>
      <c r="N34" s="3">
        <v>129</v>
      </c>
      <c r="O34" s="4">
        <v>35</v>
      </c>
      <c r="P34" s="4">
        <v>11</v>
      </c>
      <c r="Q34" s="20">
        <f t="shared" si="1"/>
        <v>164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3760</v>
      </c>
      <c r="B37" s="113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405</v>
      </c>
      <c r="H37" s="43" t="s">
        <v>23</v>
      </c>
      <c r="I37" s="103"/>
      <c r="K37" s="112">
        <v>22178</v>
      </c>
      <c r="L37" s="113"/>
      <c r="M37" s="25" t="s">
        <v>13</v>
      </c>
      <c r="N37" s="26">
        <f>IF(OR(ISNUMBER(Q33),ISNUMBER(Q34),ISNUMBER(Q35),ISNUMBER(Q36)),SUM(N33:N36),"")</f>
        <v>244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342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1647</v>
      </c>
      <c r="E39" s="33">
        <f>IF(OR(ISNUMBER(G12),ISNUMBER(G17),ISNUMBER(G22),ISNUMBER(G27),ISNUMBER(G32),ISNUMBER(G37)),SUM(E12,E17,E22,E27,E32,E37),"")</f>
        <v>639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2286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1626</v>
      </c>
      <c r="O39" s="33">
        <f>IF(OR(ISNUMBER(Q12),ISNUMBER(Q17),ISNUMBER(Q22),ISNUMBER(Q27),ISNUMBER(Q32),ISNUMBER(Q37)),SUM(O12,O17,O22,O27,O32,O37),"")</f>
        <v>645</v>
      </c>
      <c r="P39" s="33">
        <f>IF(OR(ISNUMBER(Q12),ISNUMBER(Q17),ISNUMBER(Q22),ISNUMBER(Q27),ISNUMBER(Q32),ISNUMBER(Q37)),SUM(P12,P17,P22,P27,P32,P37),"")</f>
        <v>67</v>
      </c>
      <c r="Q39" s="34">
        <f>IF(OR(ISNUMBER(Q12),ISNUMBER(Q17),ISNUMBER(Q22),ISNUMBER(Q27),ISNUMBER(Q32),ISNUMBER(Q37)),SUM(Q12,Q17,Q22,Q27,Q32,Q37),"")</f>
        <v>2271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69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72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/>
      <c r="K47" s="93"/>
      <c r="P47" s="9" t="s">
        <v>33</v>
      </c>
      <c r="Q47" s="95">
        <v>42977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42042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2015-02-07T17:53:38Z</cp:lastPrinted>
  <dcterms:created xsi:type="dcterms:W3CDTF">2003-07-01T14:03:06Z</dcterms:created>
  <dcterms:modified xsi:type="dcterms:W3CDTF">2015-02-07T17:55:18Z</dcterms:modified>
  <cp:category/>
  <cp:version/>
  <cp:contentType/>
  <cp:contentStatus/>
</cp:coreProperties>
</file>