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<sst xmlns="http://schemas.openxmlformats.org/spreadsheetml/2006/main" count="174" uniqueCount="73">
  <si>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</si>
  <si>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</si>
  <si>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</si>
  <si>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</si>
  <si>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</si>
  <si>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</si>
  <si>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</si>
  <si>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</si>
  <si>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</si>
  <si>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</si>
  <si>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</si>
  <si>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</si>
  <si>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</si>
  <si>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</si>
  <si>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</si>
  <si>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</si>
  <si>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</si>
  <si>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</si>
  <si>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</si>
  <si>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</si>
  <si>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</si>
  <si>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</si>
  <si>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</si>
  <si>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</si>
  <si>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</si>
  <si>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</si>
  <si>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</si>
  <si>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</si>
  <si>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</si>
  <si>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</si>
  <si>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</si>
  <si>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</si>
  <si>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</si>
  <si>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</si>
  <si>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</si>
  <si>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</si>
  <si>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</si>
  <si>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</si>
  <si>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</si>
  <si>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</si>
  <si>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</si>
  <si>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</si>
  <si>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</si>
  <si>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</si>
  <si>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Získal</t>
  </si>
  <si>
    <t>Jaroslav st.</t>
  </si>
  <si>
    <t xml:space="preserve">Strouhal </t>
  </si>
  <si>
    <t>Pavel</t>
  </si>
  <si>
    <t xml:space="preserve">Kuneš </t>
  </si>
  <si>
    <t>Václav st.</t>
  </si>
  <si>
    <t>Horvátová</t>
  </si>
  <si>
    <t>Věra</t>
  </si>
  <si>
    <t>Dufek</t>
  </si>
  <si>
    <t>Pivovarník</t>
  </si>
  <si>
    <t>Miroslav st.</t>
  </si>
  <si>
    <t>Získal Jaroslav st.</t>
  </si>
  <si>
    <t>Kuneš Václav st.</t>
  </si>
  <si>
    <t>P-202</t>
  </si>
  <si>
    <t>18.10.2014 Kuneš Václav</t>
  </si>
  <si>
    <t>Kuželky Holýšov "C"</t>
  </si>
  <si>
    <t>Horková</t>
  </si>
  <si>
    <t>Lucie</t>
  </si>
  <si>
    <t>Čermák</t>
  </si>
  <si>
    <t>Jaroslav</t>
  </si>
  <si>
    <t>Rojtová</t>
  </si>
  <si>
    <t>Božena</t>
  </si>
  <si>
    <t xml:space="preserve">Kraus </t>
  </si>
  <si>
    <t>Vlastimil</t>
  </si>
  <si>
    <t>Josef</t>
  </si>
  <si>
    <t>Horka</t>
  </si>
  <si>
    <t>Bedřich</t>
  </si>
  <si>
    <t>Horka Bedřich</t>
  </si>
  <si>
    <t>Šuráň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</si>
</sst>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41930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59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144</v>
      </c>
      <c r="E8" s="2">
        <v>63</v>
      </c>
      <c r="F8" s="2">
        <v>4</v>
      </c>
      <c r="G8" s="17">
        <f>IF(AND(ISBLANK(D8),ISBLANK(E8),ISBLANK(N8),ISBLANK(O8)),"",D8+E8)</f>
        <v>207</v>
      </c>
      <c r="H8" s="40" t="s">
        <v>23</v>
      </c>
      <c r="I8" s="18"/>
      <c r="K8" s="82" t="s">
        <v>60</v>
      </c>
      <c r="L8" s="83"/>
      <c r="M8" s="16">
        <v>1</v>
      </c>
      <c r="N8" s="1">
        <v>118</v>
      </c>
      <c r="O8" s="2">
        <v>52</v>
      </c>
      <c r="P8" s="2">
        <v>9</v>
      </c>
      <c r="Q8" s="17">
        <f>IF(AND(ISBLANK(D8),ISBLANK(E8),ISBLANK(N8),ISBLANK(O8)),"",N8+O8)</f>
        <v>170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132</v>
      </c>
      <c r="E9" s="4">
        <v>53</v>
      </c>
      <c r="F9" s="4">
        <v>7</v>
      </c>
      <c r="G9" s="20">
        <f>IF(AND(ISBLANK(D9),ISBLANK(E9),ISBLANK(N9),ISBLANK(O9)),"",D9+E9)</f>
        <v>185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57</v>
      </c>
      <c r="P9" s="4">
        <v>6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3774</v>
      </c>
      <c r="B12" s="87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392</v>
      </c>
      <c r="H12" s="42" t="s">
        <v>23</v>
      </c>
      <c r="I12" s="81"/>
      <c r="K12" s="86">
        <v>23299</v>
      </c>
      <c r="L12" s="87"/>
      <c r="M12" s="25" t="s">
        <v>13</v>
      </c>
      <c r="N12" s="26">
        <f>IF(OR(ISNUMBER(Q8),ISNUMBER(Q9),ISNUMBER(Q10),ISNUMBER(Q11)),SUM(N8:N11),"")</f>
        <v>246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355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127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82" t="s">
        <v>62</v>
      </c>
      <c r="L13" s="83"/>
      <c r="M13" s="16">
        <v>1</v>
      </c>
      <c r="N13" s="1">
        <v>119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133</v>
      </c>
      <c r="E14" s="4">
        <v>69</v>
      </c>
      <c r="F14" s="4">
        <v>4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61</v>
      </c>
      <c r="P14" s="4">
        <v>4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3767</v>
      </c>
      <c r="B17" s="87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391</v>
      </c>
      <c r="H17" s="42" t="s">
        <v>23</v>
      </c>
      <c r="I17" s="81"/>
      <c r="K17" s="86">
        <v>23302</v>
      </c>
      <c r="L17" s="87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382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137</v>
      </c>
      <c r="E18" s="2">
        <v>69</v>
      </c>
      <c r="F18" s="2">
        <v>2</v>
      </c>
      <c r="G18" s="17">
        <f>IF(AND(ISBLANK(D18),ISBLANK(E18),ISBLANK(N18),ISBLANK(O18)),"",D18+E18)</f>
        <v>206</v>
      </c>
      <c r="H18" s="40" t="s">
        <v>23</v>
      </c>
      <c r="I18" s="18"/>
      <c r="K18" s="82" t="s">
        <v>64</v>
      </c>
      <c r="L18" s="83"/>
      <c r="M18" s="16">
        <v>1</v>
      </c>
      <c r="N18" s="1">
        <v>123</v>
      </c>
      <c r="O18" s="2">
        <v>71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137</v>
      </c>
      <c r="E19" s="4">
        <v>45</v>
      </c>
      <c r="F19" s="4">
        <v>6</v>
      </c>
      <c r="G19" s="20">
        <f t="shared" si="0"/>
        <v>182</v>
      </c>
      <c r="H19" s="41" t="s">
        <v>23</v>
      </c>
      <c r="I19" s="18"/>
      <c r="K19" s="84"/>
      <c r="L19" s="85"/>
      <c r="M19" s="19">
        <v>2</v>
      </c>
      <c r="N19" s="3">
        <v>136</v>
      </c>
      <c r="O19" s="4">
        <v>36</v>
      </c>
      <c r="P19" s="4">
        <v>5</v>
      </c>
      <c r="Q19" s="20">
        <f t="shared" si="1"/>
        <v>172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3771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388</v>
      </c>
      <c r="H22" s="42" t="s">
        <v>23</v>
      </c>
      <c r="I22" s="81"/>
      <c r="K22" s="86">
        <v>23301</v>
      </c>
      <c r="L22" s="8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366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146</v>
      </c>
      <c r="E23" s="2">
        <v>70</v>
      </c>
      <c r="F23" s="2">
        <v>0</v>
      </c>
      <c r="G23" s="17">
        <f>IF(AND(ISBLANK(D23),ISBLANK(E23),ISBLANK(N23),ISBLANK(O23)),"",D23+E23)</f>
        <v>216</v>
      </c>
      <c r="H23" s="40" t="s">
        <v>23</v>
      </c>
      <c r="I23" s="18"/>
      <c r="K23" s="82" t="s">
        <v>66</v>
      </c>
      <c r="L23" s="83"/>
      <c r="M23" s="16">
        <v>1</v>
      </c>
      <c r="N23" s="1">
        <v>137</v>
      </c>
      <c r="O23" s="2">
        <v>44</v>
      </c>
      <c r="P23" s="2">
        <v>11</v>
      </c>
      <c r="Q23" s="17">
        <f>IF(AND(ISBLANK(D23),ISBLANK(E23),ISBLANK(N23),ISBLANK(O23)),"",N23+O23)</f>
        <v>181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143</v>
      </c>
      <c r="E24" s="4">
        <v>71</v>
      </c>
      <c r="F24" s="4">
        <v>3</v>
      </c>
      <c r="G24" s="20">
        <f t="shared" si="0"/>
        <v>214</v>
      </c>
      <c r="H24" s="41" t="s">
        <v>23</v>
      </c>
      <c r="I24" s="18"/>
      <c r="K24" s="84"/>
      <c r="L24" s="85"/>
      <c r="M24" s="19">
        <v>2</v>
      </c>
      <c r="N24" s="3">
        <v>110</v>
      </c>
      <c r="O24" s="4">
        <v>33</v>
      </c>
      <c r="P24" s="4">
        <v>9</v>
      </c>
      <c r="Q24" s="20">
        <f t="shared" si="1"/>
        <v>143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430</v>
      </c>
      <c r="H27" s="42" t="s">
        <v>23</v>
      </c>
      <c r="I27" s="81"/>
      <c r="K27" s="86">
        <v>23728</v>
      </c>
      <c r="L27" s="87"/>
      <c r="M27" s="25" t="s">
        <v>13</v>
      </c>
      <c r="N27" s="26">
        <f>IF(OR(ISNUMBER(Q23),ISNUMBER(Q24),ISNUMBER(Q25),ISNUMBER(Q26)),SUM(N23:N26),"")</f>
        <v>247</v>
      </c>
      <c r="O27" s="27">
        <f>IF(OR(ISNUMBER(Q23),ISNUMBER(Q24),ISNUMBER(Q25),ISNUMBER(Q26)),SUM(O23:O26),"")</f>
        <v>77</v>
      </c>
      <c r="P27" s="27">
        <f>IF(OR(ISNUMBER(Q23),ISNUMBER(Q24),ISNUMBER(Q25),ISNUMBER(Q26)),SUM(P23:P26),"")</f>
        <v>20</v>
      </c>
      <c r="Q27" s="28">
        <f>IF(OR(ISNUMBER(Q23),ISNUMBER(Q24),ISNUMBER(Q25),ISNUMBER(Q26)),SUM(Q23:Q26),"")</f>
        <v>324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150</v>
      </c>
      <c r="E28" s="2">
        <v>63</v>
      </c>
      <c r="F28" s="2">
        <v>1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72</v>
      </c>
      <c r="L28" s="83"/>
      <c r="M28" s="16">
        <v>1</v>
      </c>
      <c r="N28" s="1">
        <v>118</v>
      </c>
      <c r="O28" s="2">
        <v>53</v>
      </c>
      <c r="P28" s="2">
        <v>6</v>
      </c>
      <c r="Q28" s="17">
        <f>IF(AND(ISBLANK(D28),ISBLANK(E28),ISBLANK(N28),ISBLANK(O28)),"",N28+O28)</f>
        <v>171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157</v>
      </c>
      <c r="E29" s="4">
        <v>52</v>
      </c>
      <c r="F29" s="4">
        <v>2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71</v>
      </c>
      <c r="P29" s="4">
        <v>1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422</v>
      </c>
      <c r="H32" s="42" t="s">
        <v>23</v>
      </c>
      <c r="I32" s="81"/>
      <c r="K32" s="86">
        <v>5279</v>
      </c>
      <c r="L32" s="87"/>
      <c r="M32" s="25" t="s">
        <v>13</v>
      </c>
      <c r="N32" s="26">
        <f>IF(OR(ISNUMBER(Q28),ISNUMBER(Q29),ISNUMBER(Q30),ISNUMBER(Q31)),SUM(N28:N31),"")</f>
        <v>262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386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154</v>
      </c>
      <c r="E33" s="2">
        <v>75</v>
      </c>
      <c r="F33" s="2">
        <v>1</v>
      </c>
      <c r="G33" s="17">
        <f>IF(AND(ISBLANK(D33),ISBLANK(E33),ISBLANK(N33),ISBLANK(O33)),"",D33+E33)</f>
        <v>229</v>
      </c>
      <c r="H33" s="40" t="s">
        <v>23</v>
      </c>
      <c r="I33" s="18"/>
      <c r="K33" s="82" t="s">
        <v>69</v>
      </c>
      <c r="L33" s="83"/>
      <c r="M33" s="16">
        <v>1</v>
      </c>
      <c r="N33" s="1">
        <v>143</v>
      </c>
      <c r="O33" s="2">
        <v>51</v>
      </c>
      <c r="P33" s="2">
        <v>4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134</v>
      </c>
      <c r="E34" s="4">
        <v>69</v>
      </c>
      <c r="F34" s="4">
        <v>0</v>
      </c>
      <c r="G34" s="20">
        <f t="shared" si="0"/>
        <v>203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52</v>
      </c>
      <c r="P34" s="4">
        <v>6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432</v>
      </c>
      <c r="H37" s="43" t="s">
        <v>23</v>
      </c>
      <c r="I37" s="81"/>
      <c r="K37" s="86">
        <v>22783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383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1694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1552</v>
      </c>
      <c r="O39" s="33">
        <f>IF(OR(ISNUMBER(Q12),ISNUMBER(Q17),ISNUMBER(Q22),ISNUMBER(Q27),ISNUMBER(Q32),ISNUMBER(Q37)),SUM(O12,O17,O22,O27,O32,O37),"")</f>
        <v>644</v>
      </c>
      <c r="P39" s="33">
        <f>IF(OR(ISNUMBER(Q12),ISNUMBER(Q17),ISNUMBER(Q22),ISNUMBER(Q27),ISNUMBER(Q32),ISNUMBER(Q37)),SUM(P12,P17,P22,P27,P32,P37),"")</f>
        <v>70</v>
      </c>
      <c r="Q39" s="34">
        <f>IF(OR(ISNUMBER(Q12),ISNUMBER(Q17),ISNUMBER(Q22),ISNUMBER(Q27),ISNUMBER(Q32),ISNUMBER(Q37)),SUM(Q12,Q17,Q22,Q27,Q32,Q37),"")</f>
        <v>2196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2014-10-18T18:42:50Z</cp:lastPrinted>
  <dcterms:created xsi:type="dcterms:W3CDTF">2003-07-01T14:03:06Z</dcterms:created>
  <dcterms:modified xsi:type="dcterms:W3CDTF">2014-10-18T18:42:53Z</dcterms:modified>
  <cp:category/>
  <cp:version/>
  <cp:contentType/>
  <cp:contentStatus/>
</cp:coreProperties>
</file>