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<sst xmlns="http://schemas.openxmlformats.org/spreadsheetml/2006/main" count="181" uniqueCount="79">
  <si>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</si>
  <si>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</si>
  <si>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</si>
  <si>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</si>
  <si>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</si>
  <si>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</si>
  <si>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</si>
  <si>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</si>
  <si>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</si>
  <si>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</si>
  <si>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</si>
  <si>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</si>
  <si>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</si>
  <si>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</si>
  <si>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</si>
  <si>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</si>
  <si>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</si>
  <si>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</si>
  <si>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</si>
  <si>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</si>
  <si>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</si>
  <si>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</si>
  <si>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</si>
  <si>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</si>
  <si>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</si>
  <si>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</si>
  <si>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</si>
  <si>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</si>
  <si>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</si>
  <si>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</si>
  <si>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</si>
  <si>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</si>
  <si>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</si>
  <si>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</si>
  <si>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</si>
  <si>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</si>
  <si>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</si>
  <si>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</si>
  <si>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</si>
  <si>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</si>
  <si>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</si>
  <si>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</si>
  <si>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</si>
  <si>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Jiří</t>
  </si>
  <si>
    <t>Altmanová</t>
  </si>
  <si>
    <t>Adéla</t>
  </si>
  <si>
    <t>Smejkal</t>
  </si>
  <si>
    <t>Martin</t>
  </si>
  <si>
    <t>Jaroslav</t>
  </si>
  <si>
    <t xml:space="preserve">Horn </t>
  </si>
  <si>
    <t xml:space="preserve">Jan </t>
  </si>
  <si>
    <t>TJ Sokol Kdyně C</t>
  </si>
  <si>
    <t>Kuželky Holýšov C</t>
  </si>
  <si>
    <t>Hornová Olga</t>
  </si>
  <si>
    <t>P-217</t>
  </si>
  <si>
    <t>Hablovec Jaroslav</t>
  </si>
  <si>
    <t>ne</t>
  </si>
  <si>
    <t>nic</t>
  </si>
  <si>
    <t>5.4.2014 Machálek David</t>
  </si>
  <si>
    <t>Kacerovská</t>
  </si>
  <si>
    <t>Šárka</t>
  </si>
  <si>
    <t>Benzl</t>
  </si>
  <si>
    <t>Libor</t>
  </si>
  <si>
    <t>Dohnal</t>
  </si>
  <si>
    <t>Šlajerová</t>
  </si>
  <si>
    <t>Lenka</t>
  </si>
  <si>
    <t>Rojtová</t>
  </si>
  <si>
    <t>Božena</t>
  </si>
  <si>
    <t>Šuráň</t>
  </si>
  <si>
    <t>Josef</t>
  </si>
  <si>
    <t>Čermák</t>
  </si>
  <si>
    <t>Novák</t>
  </si>
  <si>
    <t>Horka</t>
  </si>
  <si>
    <t>Bedřich</t>
  </si>
  <si>
    <t>Horková Lucie</t>
  </si>
  <si>
    <t>Rojtová Božena</t>
  </si>
  <si>
    <t>Maščenko Tatiana</t>
  </si>
  <si>
    <t>Čermák Jaroslav</t>
  </si>
  <si>
    <t>Machálek David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</si>
</sst>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41734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51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52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44</v>
      </c>
      <c r="B8" s="109"/>
      <c r="C8" s="16">
        <v>1</v>
      </c>
      <c r="D8" s="1">
        <v>146</v>
      </c>
      <c r="E8" s="2">
        <v>61</v>
      </c>
      <c r="F8" s="2">
        <v>2</v>
      </c>
      <c r="G8" s="17">
        <f>IF(AND(ISBLANK(D8),ISBLANK(E8),ISBLANK(N8),ISBLANK(O8)),"",D8+E8)</f>
        <v>207</v>
      </c>
      <c r="H8" s="40" t="s">
        <v>23</v>
      </c>
      <c r="I8" s="18"/>
      <c r="K8" s="108" t="s">
        <v>64</v>
      </c>
      <c r="L8" s="109"/>
      <c r="M8" s="16">
        <v>1</v>
      </c>
      <c r="N8" s="1">
        <v>134</v>
      </c>
      <c r="O8" s="2">
        <v>60</v>
      </c>
      <c r="P8" s="2">
        <v>4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131</v>
      </c>
      <c r="E9" s="4">
        <v>54</v>
      </c>
      <c r="F9" s="4">
        <v>4</v>
      </c>
      <c r="G9" s="20">
        <f>IF(AND(ISBLANK(D9),ISBLANK(E9),ISBLANK(N9),ISBLANK(O9)),"",D9+E9)</f>
        <v>185</v>
      </c>
      <c r="H9" s="41" t="s">
        <v>23</v>
      </c>
      <c r="I9" s="18"/>
      <c r="K9" s="110"/>
      <c r="L9" s="111"/>
      <c r="M9" s="19">
        <v>2</v>
      </c>
      <c r="N9" s="3">
        <v>140</v>
      </c>
      <c r="O9" s="4">
        <v>72</v>
      </c>
      <c r="P9" s="4">
        <v>3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22" t="s">
        <v>45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65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0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2</v>
      </c>
    </row>
    <row r="12" spans="1:19" ht="15.75" customHeight="1" thickBot="1">
      <c r="A12" s="105">
        <v>23058</v>
      </c>
      <c r="B12" s="106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392</v>
      </c>
      <c r="H12" s="42" t="s">
        <v>23</v>
      </c>
      <c r="I12" s="97"/>
      <c r="K12" s="105">
        <v>19865</v>
      </c>
      <c r="L12" s="106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406</v>
      </c>
      <c r="R12" s="42" t="s">
        <v>23</v>
      </c>
      <c r="S12" s="97"/>
    </row>
    <row r="13" spans="1:19" ht="12.75" customHeight="1">
      <c r="A13" s="108" t="s">
        <v>46</v>
      </c>
      <c r="B13" s="109"/>
      <c r="C13" s="16">
        <v>1</v>
      </c>
      <c r="D13" s="1">
        <v>130</v>
      </c>
      <c r="E13" s="2">
        <v>59</v>
      </c>
      <c r="F13" s="2">
        <v>4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08" t="s">
        <v>66</v>
      </c>
      <c r="L13" s="109"/>
      <c r="M13" s="16">
        <v>1</v>
      </c>
      <c r="N13" s="1">
        <v>120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147</v>
      </c>
      <c r="E14" s="4">
        <v>76</v>
      </c>
      <c r="F14" s="4">
        <v>1</v>
      </c>
      <c r="G14" s="20">
        <f t="shared" si="0"/>
        <v>223</v>
      </c>
      <c r="H14" s="41" t="s">
        <v>23</v>
      </c>
      <c r="I14" s="18"/>
      <c r="K14" s="110"/>
      <c r="L14" s="111"/>
      <c r="M14" s="19">
        <v>2</v>
      </c>
      <c r="N14" s="3">
        <v>119</v>
      </c>
      <c r="O14" s="4">
        <v>36</v>
      </c>
      <c r="P14" s="4">
        <v>9</v>
      </c>
      <c r="Q14" s="20">
        <f t="shared" si="1"/>
        <v>155</v>
      </c>
      <c r="R14" s="41" t="s">
        <v>23</v>
      </c>
      <c r="S14" s="18"/>
    </row>
    <row r="15" spans="1:19" ht="12.75" customHeight="1" thickBot="1">
      <c r="A15" s="122" t="s">
        <v>47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67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5">
        <v>21862</v>
      </c>
      <c r="B17" s="106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412</v>
      </c>
      <c r="H17" s="42" t="s">
        <v>23</v>
      </c>
      <c r="I17" s="97"/>
      <c r="K17" s="105">
        <v>23301</v>
      </c>
      <c r="L17" s="106"/>
      <c r="M17" s="25" t="s">
        <v>13</v>
      </c>
      <c r="N17" s="26">
        <f>IF(OR(ISNUMBER(Q13),ISNUMBER(Q14),ISNUMBER(Q15),ISNUMBER(Q16)),SUM(N13:N16),"")</f>
        <v>239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336</v>
      </c>
      <c r="R17" s="42" t="s">
        <v>23</v>
      </c>
      <c r="S17" s="97"/>
    </row>
    <row r="18" spans="1:19" ht="12.75" customHeight="1">
      <c r="A18" s="108" t="s">
        <v>59</v>
      </c>
      <c r="B18" s="109"/>
      <c r="C18" s="16">
        <v>1</v>
      </c>
      <c r="D18" s="1">
        <v>143</v>
      </c>
      <c r="E18" s="2">
        <v>60</v>
      </c>
      <c r="F18" s="2">
        <v>2</v>
      </c>
      <c r="G18" s="17">
        <f>IF(AND(ISBLANK(D18),ISBLANK(E18),ISBLANK(N18),ISBLANK(O18)),"",D18+E18)</f>
        <v>203</v>
      </c>
      <c r="H18" s="40" t="s">
        <v>23</v>
      </c>
      <c r="I18" s="18"/>
      <c r="K18" s="108" t="s">
        <v>68</v>
      </c>
      <c r="L18" s="109"/>
      <c r="M18" s="16">
        <v>1</v>
      </c>
      <c r="N18" s="1">
        <v>116</v>
      </c>
      <c r="O18" s="2">
        <v>43</v>
      </c>
      <c r="P18" s="2">
        <v>7</v>
      </c>
      <c r="Q18" s="17">
        <f>IF(AND(ISBLANK(D18),ISBLANK(E18),ISBLANK(N18),ISBLANK(O18)),"",N18+O18)</f>
        <v>159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140</v>
      </c>
      <c r="E19" s="4">
        <v>53</v>
      </c>
      <c r="F19" s="4">
        <v>6</v>
      </c>
      <c r="G19" s="20">
        <f t="shared" si="0"/>
        <v>193</v>
      </c>
      <c r="H19" s="41" t="s">
        <v>23</v>
      </c>
      <c r="I19" s="18"/>
      <c r="K19" s="110"/>
      <c r="L19" s="111"/>
      <c r="M19" s="19">
        <v>2</v>
      </c>
      <c r="N19" s="3">
        <v>128</v>
      </c>
      <c r="O19" s="4">
        <v>48</v>
      </c>
      <c r="P19" s="4">
        <v>9</v>
      </c>
      <c r="Q19" s="20">
        <f t="shared" si="1"/>
        <v>176</v>
      </c>
      <c r="R19" s="41" t="s">
        <v>23</v>
      </c>
      <c r="S19" s="18"/>
    </row>
    <row r="20" spans="1:19" ht="12.75" customHeight="1" thickBot="1">
      <c r="A20" s="122" t="s">
        <v>60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69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5">
        <v>23059</v>
      </c>
      <c r="B22" s="106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396</v>
      </c>
      <c r="H22" s="42" t="s">
        <v>23</v>
      </c>
      <c r="I22" s="97"/>
      <c r="K22" s="105">
        <v>5279</v>
      </c>
      <c r="L22" s="106"/>
      <c r="M22" s="25" t="s">
        <v>13</v>
      </c>
      <c r="N22" s="26">
        <f>IF(OR(ISNUMBER(Q18),ISNUMBER(Q19),ISNUMBER(Q20),ISNUMBER(Q21)),SUM(N18:N21),"")</f>
        <v>244</v>
      </c>
      <c r="O22" s="27">
        <f>IF(OR(ISNUMBER(Q18),ISNUMBER(Q19),ISNUMBER(Q20),ISNUMBER(Q21)),SUM(O18:O21),"")</f>
        <v>91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335</v>
      </c>
      <c r="R22" s="42" t="s">
        <v>23</v>
      </c>
      <c r="S22" s="97"/>
    </row>
    <row r="23" spans="1:19" ht="12.75" customHeight="1">
      <c r="A23" s="108" t="s">
        <v>61</v>
      </c>
      <c r="B23" s="109"/>
      <c r="C23" s="16">
        <v>1</v>
      </c>
      <c r="D23" s="1">
        <v>140</v>
      </c>
      <c r="E23" s="2">
        <v>72</v>
      </c>
      <c r="F23" s="2">
        <v>4</v>
      </c>
      <c r="G23" s="17">
        <f>IF(AND(ISBLANK(D23),ISBLANK(E23),ISBLANK(N23),ISBLANK(O23)),"",D23+E23)</f>
        <v>212</v>
      </c>
      <c r="H23" s="40" t="s">
        <v>23</v>
      </c>
      <c r="I23" s="18"/>
      <c r="K23" s="108" t="s">
        <v>70</v>
      </c>
      <c r="L23" s="109"/>
      <c r="M23" s="16">
        <v>1</v>
      </c>
      <c r="N23" s="1">
        <v>125</v>
      </c>
      <c r="O23" s="2">
        <v>42</v>
      </c>
      <c r="P23" s="2">
        <v>6</v>
      </c>
      <c r="Q23" s="17">
        <f>IF(AND(ISBLANK(D23),ISBLANK(E23),ISBLANK(N23),ISBLANK(O23)),"",N23+O23)</f>
        <v>167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128</v>
      </c>
      <c r="E24" s="4">
        <v>69</v>
      </c>
      <c r="F24" s="4">
        <v>3</v>
      </c>
      <c r="G24" s="20">
        <f t="shared" si="0"/>
        <v>197</v>
      </c>
      <c r="H24" s="41" t="s">
        <v>23</v>
      </c>
      <c r="I24" s="18"/>
      <c r="K24" s="110"/>
      <c r="L24" s="111"/>
      <c r="M24" s="19">
        <v>2</v>
      </c>
      <c r="N24" s="3">
        <v>109</v>
      </c>
      <c r="O24" s="4">
        <v>52</v>
      </c>
      <c r="P24" s="4">
        <v>4</v>
      </c>
      <c r="Q24" s="20">
        <f t="shared" si="1"/>
        <v>161</v>
      </c>
      <c r="R24" s="41" t="s">
        <v>23</v>
      </c>
      <c r="S24" s="18"/>
    </row>
    <row r="25" spans="1:19" ht="12.75" customHeight="1" thickBot="1">
      <c r="A25" s="122" t="s">
        <v>62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48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5">
        <v>6169</v>
      </c>
      <c r="B27" s="106"/>
      <c r="C27" s="25" t="s">
        <v>13</v>
      </c>
      <c r="D27" s="26">
        <f>IF(OR(ISNUMBER(G23),ISNUMBER(G24),ISNUMBER(G25),ISNUMBER(G26)),SUM(D23:D26),"")</f>
        <v>268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409</v>
      </c>
      <c r="H27" s="42" t="s">
        <v>23</v>
      </c>
      <c r="I27" s="97"/>
      <c r="K27" s="105">
        <v>23302</v>
      </c>
      <c r="L27" s="106"/>
      <c r="M27" s="25" t="s">
        <v>13</v>
      </c>
      <c r="N27" s="26">
        <f>IF(OR(ISNUMBER(Q23),ISNUMBER(Q24),ISNUMBER(Q25),ISNUMBER(Q26)),SUM(N23:N26),"")</f>
        <v>234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328</v>
      </c>
      <c r="R27" s="42" t="s">
        <v>23</v>
      </c>
      <c r="S27" s="97"/>
    </row>
    <row r="28" spans="1:19" ht="12.75" customHeight="1">
      <c r="A28" s="108" t="s">
        <v>49</v>
      </c>
      <c r="B28" s="109"/>
      <c r="C28" s="16">
        <v>1</v>
      </c>
      <c r="D28" s="1">
        <v>141</v>
      </c>
      <c r="E28" s="2">
        <v>53</v>
      </c>
      <c r="F28" s="2">
        <v>3</v>
      </c>
      <c r="G28" s="17">
        <f>IF(AND(ISBLANK(D28),ISBLANK(E28),ISBLANK(N28),ISBLANK(O28)),"",D28+E28)</f>
        <v>194</v>
      </c>
      <c r="H28" s="40" t="s">
        <v>23</v>
      </c>
      <c r="I28" s="18"/>
      <c r="K28" s="108" t="s">
        <v>71</v>
      </c>
      <c r="L28" s="109"/>
      <c r="M28" s="16">
        <v>1</v>
      </c>
      <c r="N28" s="1">
        <v>133</v>
      </c>
      <c r="O28" s="2">
        <v>68</v>
      </c>
      <c r="P28" s="2">
        <v>3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151</v>
      </c>
      <c r="E29" s="4">
        <v>54</v>
      </c>
      <c r="F29" s="4">
        <v>5</v>
      </c>
      <c r="G29" s="20">
        <f t="shared" si="0"/>
        <v>205</v>
      </c>
      <c r="H29" s="41" t="s">
        <v>23</v>
      </c>
      <c r="I29" s="18"/>
      <c r="K29" s="110"/>
      <c r="L29" s="111"/>
      <c r="M29" s="19">
        <v>2</v>
      </c>
      <c r="N29" s="3">
        <v>130</v>
      </c>
      <c r="O29" s="4">
        <v>49</v>
      </c>
      <c r="P29" s="4">
        <v>5</v>
      </c>
      <c r="Q29" s="20">
        <f t="shared" si="1"/>
        <v>179</v>
      </c>
      <c r="R29" s="41" t="s">
        <v>23</v>
      </c>
      <c r="S29" s="18"/>
    </row>
    <row r="30" spans="1:19" ht="12.75" customHeight="1" thickBot="1">
      <c r="A30" s="122" t="s">
        <v>50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69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5">
        <v>6049</v>
      </c>
      <c r="B32" s="106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399</v>
      </c>
      <c r="H32" s="42" t="s">
        <v>23</v>
      </c>
      <c r="I32" s="97"/>
      <c r="K32" s="105">
        <v>11204</v>
      </c>
      <c r="L32" s="106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380</v>
      </c>
      <c r="R32" s="42" t="s">
        <v>23</v>
      </c>
      <c r="S32" s="97"/>
    </row>
    <row r="33" spans="1:19" ht="12.75" customHeight="1">
      <c r="A33" s="108" t="s">
        <v>63</v>
      </c>
      <c r="B33" s="109"/>
      <c r="C33" s="16">
        <v>1</v>
      </c>
      <c r="D33" s="1">
        <v>162</v>
      </c>
      <c r="E33" s="2">
        <v>62</v>
      </c>
      <c r="F33" s="2">
        <v>2</v>
      </c>
      <c r="G33" s="17">
        <f>IF(AND(ISBLANK(D33),ISBLANK(E33),ISBLANK(N33),ISBLANK(O33)),"",D33+E33)</f>
        <v>224</v>
      </c>
      <c r="H33" s="40" t="s">
        <v>23</v>
      </c>
      <c r="I33" s="18"/>
      <c r="K33" s="108" t="s">
        <v>72</v>
      </c>
      <c r="L33" s="109"/>
      <c r="M33" s="16">
        <v>1</v>
      </c>
      <c r="N33" s="1">
        <v>133</v>
      </c>
      <c r="O33" s="2">
        <v>52</v>
      </c>
      <c r="P33" s="2">
        <v>4</v>
      </c>
      <c r="Q33" s="17">
        <f>IF(AND(ISBLANK(D33),ISBLANK(E33),ISBLANK(N33),ISBLANK(O33)),"",N33+O33)</f>
        <v>185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176</v>
      </c>
      <c r="E34" s="4">
        <v>49</v>
      </c>
      <c r="F34" s="4">
        <v>4</v>
      </c>
      <c r="G34" s="20">
        <f t="shared" si="0"/>
        <v>225</v>
      </c>
      <c r="H34" s="41" t="s">
        <v>23</v>
      </c>
      <c r="I34" s="18"/>
      <c r="K34" s="110"/>
      <c r="L34" s="111"/>
      <c r="M34" s="19">
        <v>2</v>
      </c>
      <c r="N34" s="3">
        <v>141</v>
      </c>
      <c r="O34" s="4">
        <v>61</v>
      </c>
      <c r="P34" s="4">
        <v>4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22" t="s">
        <v>43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73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5">
        <v>23222</v>
      </c>
      <c r="B37" s="106"/>
      <c r="C37" s="25" t="s">
        <v>13</v>
      </c>
      <c r="D37" s="26">
        <f>IF(OR(ISNUMBER(G33),ISNUMBER(G34),ISNUMBER(G35),ISNUMBER(G36)),SUM(D33:D36),"")</f>
        <v>338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449</v>
      </c>
      <c r="H37" s="43" t="s">
        <v>23</v>
      </c>
      <c r="I37" s="97"/>
      <c r="K37" s="105">
        <v>22783</v>
      </c>
      <c r="L37" s="106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113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387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722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1528</v>
      </c>
      <c r="O39" s="33">
        <f>IF(OR(ISNUMBER(Q12),ISNUMBER(Q17),ISNUMBER(Q22),ISNUMBER(Q27),ISNUMBER(Q32),ISNUMBER(Q37)),SUM(O12,O17,O22,O27,O32,O37),"")</f>
        <v>644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2172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53</v>
      </c>
      <c r="D41" s="104"/>
      <c r="E41" s="104"/>
      <c r="G41" s="98" t="s">
        <v>16</v>
      </c>
      <c r="H41" s="98"/>
      <c r="I41" s="39">
        <f>IF(ISNUMBER(I39),SUM(I11,I16,I21,I26,I31,I36,I39),"")</f>
        <v>14</v>
      </c>
      <c r="K41" s="36"/>
      <c r="L41" s="46" t="s">
        <v>24</v>
      </c>
      <c r="M41" s="104" t="s">
        <v>55</v>
      </c>
      <c r="N41" s="104"/>
      <c r="O41" s="104"/>
      <c r="Q41" s="98" t="s">
        <v>16</v>
      </c>
      <c r="R41" s="98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3"/>
      <c r="D42" s="103"/>
      <c r="E42" s="103"/>
      <c r="G42" s="44"/>
      <c r="H42" s="44"/>
      <c r="I42" s="44"/>
      <c r="K42" s="36"/>
      <c r="L42" s="46" t="s">
        <v>25</v>
      </c>
      <c r="M42" s="103"/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78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54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0.7083333333333334</v>
      </c>
      <c r="D46" s="101"/>
      <c r="I46" s="9" t="s">
        <v>30</v>
      </c>
      <c r="J46" s="102">
        <v>27</v>
      </c>
      <c r="K46" s="102"/>
    </row>
    <row r="47" spans="2:19" ht="19.5" customHeight="1">
      <c r="B47" s="9" t="s">
        <v>31</v>
      </c>
      <c r="C47" s="101">
        <v>0.8125</v>
      </c>
      <c r="D47" s="101"/>
      <c r="I47" s="9" t="s">
        <v>32</v>
      </c>
      <c r="J47" s="95">
        <v>10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56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>
        <v>51</v>
      </c>
      <c r="L57" s="76" t="s">
        <v>74</v>
      </c>
      <c r="M57" s="77"/>
      <c r="N57" s="74">
        <v>23299</v>
      </c>
      <c r="O57" s="76" t="s">
        <v>75</v>
      </c>
      <c r="P57" s="78"/>
      <c r="Q57" s="78"/>
      <c r="R57" s="77"/>
      <c r="S57" s="75">
        <v>23301</v>
      </c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>
        <v>51</v>
      </c>
      <c r="L58" s="76" t="s">
        <v>76</v>
      </c>
      <c r="M58" s="77"/>
      <c r="N58" s="74">
        <v>23298</v>
      </c>
      <c r="O58" s="76" t="s">
        <v>77</v>
      </c>
      <c r="P58" s="78"/>
      <c r="Q58" s="78"/>
      <c r="R58" s="77"/>
      <c r="S58" s="75">
        <v>23302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56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57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58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22:B22"/>
    <mergeCell ref="A8:B9"/>
    <mergeCell ref="A10:B11"/>
    <mergeCell ref="A12:B12"/>
    <mergeCell ref="A32:B32"/>
    <mergeCell ref="A13:B14"/>
    <mergeCell ref="A28:B29"/>
    <mergeCell ref="A30:B31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2014-04-05T20:22:40Z</cp:lastPrinted>
  <dcterms:created xsi:type="dcterms:W3CDTF">2003-07-01T14:03:06Z</dcterms:created>
  <dcterms:modified xsi:type="dcterms:W3CDTF">2014-04-05T20:22:44Z</dcterms:modified>
  <cp:category/>
  <cp:version/>
  <cp:contentType/>
  <cp:contentStatus/>
</cp:coreProperties>
</file>