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<sst xmlns="http://schemas.openxmlformats.org/spreadsheetml/2006/main" count="176" uniqueCount="75">
  <si>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</si>
  <si>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</si>
  <si>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</si>
  <si>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</si>
  <si>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</si>
  <si>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</si>
  <si>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</si>
  <si>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</si>
  <si>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</si>
  <si>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</si>
  <si>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</si>
  <si>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</si>
  <si>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</si>
  <si>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</si>
  <si>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</si>
  <si>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</si>
  <si>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</si>
  <si>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</si>
  <si>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</si>
  <si>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</si>
  <si>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</si>
  <si>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</si>
  <si>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</si>
  <si>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</si>
  <si>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</si>
  <si>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</si>
  <si>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</si>
  <si>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</si>
  <si>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</si>
  <si>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</si>
  <si>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</si>
  <si>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</si>
  <si>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</si>
  <si>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</si>
  <si>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</si>
  <si>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</si>
  <si>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</si>
  <si>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</si>
  <si>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</si>
  <si>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</si>
  <si>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</si>
  <si>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</si>
  <si>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</si>
  <si>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NE</t>
  </si>
  <si>
    <t>NIC</t>
  </si>
  <si>
    <t>Kuželky Holýšov B</t>
  </si>
  <si>
    <t>Kuželky Holýšov C</t>
  </si>
  <si>
    <t>Šlajer Stanislav</t>
  </si>
  <si>
    <t>Hablovec Jaroslav</t>
  </si>
  <si>
    <t>Myslík Jiří</t>
  </si>
  <si>
    <t>II/0293</t>
  </si>
  <si>
    <t>Janouch</t>
  </si>
  <si>
    <t>Jakub</t>
  </si>
  <si>
    <t>Kubš</t>
  </si>
  <si>
    <t>Filip</t>
  </si>
  <si>
    <t>Laksar</t>
  </si>
  <si>
    <t>Milan</t>
  </si>
  <si>
    <t>Myslík</t>
  </si>
  <si>
    <t>Jiří</t>
  </si>
  <si>
    <t>Šlajer</t>
  </si>
  <si>
    <t>Stanislav</t>
  </si>
  <si>
    <t>Martínek</t>
  </si>
  <si>
    <t>Miroslav</t>
  </si>
  <si>
    <t>Šlajerová</t>
  </si>
  <si>
    <t>Lenka</t>
  </si>
  <si>
    <t>Maščenko</t>
  </si>
  <si>
    <t>Tatiana</t>
  </si>
  <si>
    <t>Šuráň</t>
  </si>
  <si>
    <t>Josef</t>
  </si>
  <si>
    <t>Horka</t>
  </si>
  <si>
    <t>Bedřich</t>
  </si>
  <si>
    <t>Čermák</t>
  </si>
  <si>
    <t>Jaroslav</t>
  </si>
  <si>
    <t>Horková</t>
  </si>
  <si>
    <t>Lucie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</si>
</sst>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41720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45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53</v>
      </c>
      <c r="B8" s="106"/>
      <c r="C8" s="16">
        <v>1</v>
      </c>
      <c r="D8" s="1">
        <v>143</v>
      </c>
      <c r="E8" s="2">
        <v>45</v>
      </c>
      <c r="F8" s="2">
        <v>8</v>
      </c>
      <c r="G8" s="17">
        <f>IF(AND(ISBLANK(D8),ISBLANK(E8),ISBLANK(N8),ISBLANK(O8)),"",D8+E8)</f>
        <v>188</v>
      </c>
      <c r="H8" s="40" t="s">
        <v>23</v>
      </c>
      <c r="I8" s="18"/>
      <c r="K8" s="105" t="s">
        <v>63</v>
      </c>
      <c r="L8" s="106"/>
      <c r="M8" s="16">
        <v>1</v>
      </c>
      <c r="N8" s="1">
        <v>129</v>
      </c>
      <c r="O8" s="2">
        <v>53</v>
      </c>
      <c r="P8" s="2">
        <v>6</v>
      </c>
      <c r="Q8" s="17">
        <f>IF(AND(ISBLANK(D8),ISBLANK(E8),ISBLANK(N8),ISBLANK(O8)),"",N8+O8)</f>
        <v>182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142</v>
      </c>
      <c r="E9" s="4">
        <v>69</v>
      </c>
      <c r="F9" s="4">
        <v>2</v>
      </c>
      <c r="G9" s="20">
        <f>IF(AND(ISBLANK(D9),ISBLANK(E9),ISBLANK(N9),ISBLANK(O9)),"",D9+E9)</f>
        <v>211</v>
      </c>
      <c r="H9" s="41" t="s">
        <v>23</v>
      </c>
      <c r="I9" s="18"/>
      <c r="K9" s="107"/>
      <c r="L9" s="108"/>
      <c r="M9" s="19">
        <v>2</v>
      </c>
      <c r="N9" s="3">
        <v>125</v>
      </c>
      <c r="O9" s="4">
        <v>52</v>
      </c>
      <c r="P9" s="4">
        <v>6</v>
      </c>
      <c r="Q9" s="20">
        <f>IF(AND(ISBLANK(D9),ISBLANK(E9),ISBLANK(N9),ISBLANK(O9)),"",N9+O9)</f>
        <v>177</v>
      </c>
      <c r="R9" s="41" t="s">
        <v>23</v>
      </c>
      <c r="S9" s="18"/>
    </row>
    <row r="10" spans="1:19" ht="12.75" customHeight="1" thickBot="1">
      <c r="A10" s="109" t="s">
        <v>54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64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19612</v>
      </c>
      <c r="B12" s="114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399</v>
      </c>
      <c r="H12" s="42" t="s">
        <v>23</v>
      </c>
      <c r="I12" s="104"/>
      <c r="K12" s="113">
        <v>19865</v>
      </c>
      <c r="L12" s="114"/>
      <c r="M12" s="25" t="s">
        <v>13</v>
      </c>
      <c r="N12" s="26">
        <f>IF(OR(ISNUMBER(Q8),ISNUMBER(Q9),ISNUMBER(Q10),ISNUMBER(Q11)),SUM(N8:N11),"")</f>
        <v>254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359</v>
      </c>
      <c r="R12" s="42" t="s">
        <v>23</v>
      </c>
      <c r="S12" s="104"/>
    </row>
    <row r="13" spans="1:19" ht="12.75" customHeight="1">
      <c r="A13" s="105" t="s">
        <v>55</v>
      </c>
      <c r="B13" s="106"/>
      <c r="C13" s="16">
        <v>1</v>
      </c>
      <c r="D13" s="1">
        <v>134</v>
      </c>
      <c r="E13" s="2">
        <v>71</v>
      </c>
      <c r="F13" s="2">
        <v>2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5" t="s">
        <v>65</v>
      </c>
      <c r="L13" s="106"/>
      <c r="M13" s="16">
        <v>1</v>
      </c>
      <c r="N13" s="1">
        <v>125</v>
      </c>
      <c r="O13" s="2">
        <v>52</v>
      </c>
      <c r="P13" s="2">
        <v>5</v>
      </c>
      <c r="Q13" s="17">
        <f aca="true" t="shared" si="1" ref="Q13:Q36">IF(AND(ISBLANK(D13),ISBLANK(E13),ISBLANK(N13),ISBLANK(O13)),"",N13+O13)</f>
        <v>177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139</v>
      </c>
      <c r="E14" s="4">
        <v>72</v>
      </c>
      <c r="F14" s="4">
        <v>1</v>
      </c>
      <c r="G14" s="20">
        <f t="shared" si="0"/>
        <v>211</v>
      </c>
      <c r="H14" s="41" t="s">
        <v>23</v>
      </c>
      <c r="I14" s="18"/>
      <c r="K14" s="107"/>
      <c r="L14" s="108"/>
      <c r="M14" s="19">
        <v>2</v>
      </c>
      <c r="N14" s="3">
        <v>126</v>
      </c>
      <c r="O14" s="4">
        <v>42</v>
      </c>
      <c r="P14" s="4">
        <v>5</v>
      </c>
      <c r="Q14" s="20">
        <f t="shared" si="1"/>
        <v>168</v>
      </c>
      <c r="R14" s="41" t="s">
        <v>23</v>
      </c>
      <c r="S14" s="18"/>
    </row>
    <row r="15" spans="1:19" ht="12.75" customHeight="1" thickBot="1">
      <c r="A15" s="109" t="s">
        <v>56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66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2770</v>
      </c>
      <c r="B17" s="114"/>
      <c r="C17" s="25" t="s">
        <v>13</v>
      </c>
      <c r="D17" s="26">
        <f>IF(OR(ISNUMBER(G13),ISNUMBER(G14),ISNUMBER(G15),ISNUMBER(G16)),SUM(D13:D16),"")</f>
        <v>273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416</v>
      </c>
      <c r="H17" s="42" t="s">
        <v>23</v>
      </c>
      <c r="I17" s="104"/>
      <c r="K17" s="113">
        <v>23298</v>
      </c>
      <c r="L17" s="114"/>
      <c r="M17" s="25" t="s">
        <v>13</v>
      </c>
      <c r="N17" s="26">
        <f>IF(OR(ISNUMBER(Q13),ISNUMBER(Q14),ISNUMBER(Q15),ISNUMBER(Q16)),SUM(N13:N16),"")</f>
        <v>251</v>
      </c>
      <c r="O17" s="27">
        <f>IF(OR(ISNUMBER(Q13),ISNUMBER(Q14),ISNUMBER(Q15),ISNUMBER(Q16)),SUM(O13:O16),"")</f>
        <v>94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345</v>
      </c>
      <c r="R17" s="42" t="s">
        <v>23</v>
      </c>
      <c r="S17" s="104"/>
    </row>
    <row r="18" spans="1:19" ht="12.75" customHeight="1">
      <c r="A18" s="105" t="s">
        <v>61</v>
      </c>
      <c r="B18" s="106"/>
      <c r="C18" s="16">
        <v>1</v>
      </c>
      <c r="D18" s="1">
        <v>131</v>
      </c>
      <c r="E18" s="2">
        <v>71</v>
      </c>
      <c r="F18" s="2">
        <v>1</v>
      </c>
      <c r="G18" s="17">
        <f>IF(AND(ISBLANK(D18),ISBLANK(E18),ISBLANK(N18),ISBLANK(O18)),"",D18+E18)</f>
        <v>202</v>
      </c>
      <c r="H18" s="40" t="s">
        <v>23</v>
      </c>
      <c r="I18" s="18"/>
      <c r="K18" s="105" t="s">
        <v>67</v>
      </c>
      <c r="L18" s="106"/>
      <c r="M18" s="16">
        <v>1</v>
      </c>
      <c r="N18" s="1">
        <v>155</v>
      </c>
      <c r="O18" s="2">
        <v>54</v>
      </c>
      <c r="P18" s="2">
        <v>8</v>
      </c>
      <c r="Q18" s="17">
        <f>IF(AND(ISBLANK(D18),ISBLANK(E18),ISBLANK(N18),ISBLANK(O18)),"",N18+O18)</f>
        <v>209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154</v>
      </c>
      <c r="E19" s="4">
        <v>69</v>
      </c>
      <c r="F19" s="4">
        <v>2</v>
      </c>
      <c r="G19" s="20">
        <f t="shared" si="0"/>
        <v>223</v>
      </c>
      <c r="H19" s="41" t="s">
        <v>23</v>
      </c>
      <c r="I19" s="18"/>
      <c r="K19" s="107"/>
      <c r="L19" s="108"/>
      <c r="M19" s="19">
        <v>2</v>
      </c>
      <c r="N19" s="3">
        <v>144</v>
      </c>
      <c r="O19" s="4">
        <v>34</v>
      </c>
      <c r="P19" s="4">
        <v>8</v>
      </c>
      <c r="Q19" s="20">
        <f t="shared" si="1"/>
        <v>178</v>
      </c>
      <c r="R19" s="41" t="s">
        <v>23</v>
      </c>
      <c r="S19" s="18"/>
    </row>
    <row r="20" spans="1:19" ht="12.75" customHeight="1" thickBot="1">
      <c r="A20" s="109" t="s">
        <v>62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68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21916</v>
      </c>
      <c r="B22" s="114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425</v>
      </c>
      <c r="H22" s="42" t="s">
        <v>23</v>
      </c>
      <c r="I22" s="104"/>
      <c r="K22" s="113">
        <v>5279</v>
      </c>
      <c r="L22" s="114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88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387</v>
      </c>
      <c r="R22" s="42" t="s">
        <v>23</v>
      </c>
      <c r="S22" s="104"/>
    </row>
    <row r="23" spans="1:19" ht="12.75" customHeight="1">
      <c r="A23" s="105" t="s">
        <v>59</v>
      </c>
      <c r="B23" s="106"/>
      <c r="C23" s="16">
        <v>1</v>
      </c>
      <c r="D23" s="1">
        <v>147</v>
      </c>
      <c r="E23" s="2">
        <v>81</v>
      </c>
      <c r="F23" s="2">
        <v>2</v>
      </c>
      <c r="G23" s="17">
        <f>IF(AND(ISBLANK(D23),ISBLANK(E23),ISBLANK(N23),ISBLANK(O23)),"",D23+E23)</f>
        <v>228</v>
      </c>
      <c r="H23" s="40" t="s">
        <v>23</v>
      </c>
      <c r="I23" s="18"/>
      <c r="K23" s="105" t="s">
        <v>69</v>
      </c>
      <c r="L23" s="106"/>
      <c r="M23" s="16">
        <v>1</v>
      </c>
      <c r="N23" s="1">
        <v>132</v>
      </c>
      <c r="O23" s="2">
        <v>63</v>
      </c>
      <c r="P23" s="2">
        <v>2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138</v>
      </c>
      <c r="E24" s="4">
        <v>72</v>
      </c>
      <c r="F24" s="4">
        <v>1</v>
      </c>
      <c r="G24" s="20">
        <f t="shared" si="0"/>
        <v>210</v>
      </c>
      <c r="H24" s="41" t="s">
        <v>23</v>
      </c>
      <c r="I24" s="18"/>
      <c r="K24" s="107"/>
      <c r="L24" s="108"/>
      <c r="M24" s="19">
        <v>2</v>
      </c>
      <c r="N24" s="3">
        <v>135</v>
      </c>
      <c r="O24" s="4">
        <v>61</v>
      </c>
      <c r="P24" s="4">
        <v>2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9" t="s">
        <v>60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70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10611</v>
      </c>
      <c r="B27" s="114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153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438</v>
      </c>
      <c r="H27" s="42" t="s">
        <v>23</v>
      </c>
      <c r="I27" s="104"/>
      <c r="K27" s="113">
        <v>22783</v>
      </c>
      <c r="L27" s="114"/>
      <c r="M27" s="25" t="s">
        <v>13</v>
      </c>
      <c r="N27" s="26">
        <f>IF(OR(ISNUMBER(Q23),ISNUMBER(Q24),ISNUMBER(Q25),ISNUMBER(Q26)),SUM(N23:N26),"")</f>
        <v>267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391</v>
      </c>
      <c r="R27" s="42" t="s">
        <v>23</v>
      </c>
      <c r="S27" s="104"/>
    </row>
    <row r="28" spans="1:19" ht="12.75" customHeight="1">
      <c r="A28" s="105" t="s">
        <v>57</v>
      </c>
      <c r="B28" s="106"/>
      <c r="C28" s="16">
        <v>1</v>
      </c>
      <c r="D28" s="1">
        <v>140</v>
      </c>
      <c r="E28" s="2">
        <v>69</v>
      </c>
      <c r="F28" s="2">
        <v>0</v>
      </c>
      <c r="G28" s="17">
        <f>IF(AND(ISBLANK(D28),ISBLANK(E28),ISBLANK(N28),ISBLANK(O28)),"",D28+E28)</f>
        <v>209</v>
      </c>
      <c r="H28" s="40" t="s">
        <v>23</v>
      </c>
      <c r="I28" s="18"/>
      <c r="K28" s="105" t="s">
        <v>71</v>
      </c>
      <c r="L28" s="106"/>
      <c r="M28" s="16">
        <v>1</v>
      </c>
      <c r="N28" s="1">
        <v>121</v>
      </c>
      <c r="O28" s="2">
        <v>34</v>
      </c>
      <c r="P28" s="2">
        <v>10</v>
      </c>
      <c r="Q28" s="17">
        <f>IF(AND(ISBLANK(D28),ISBLANK(E28),ISBLANK(N28),ISBLANK(O28)),"",N28+O28)</f>
        <v>155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129</v>
      </c>
      <c r="E29" s="4">
        <v>42</v>
      </c>
      <c r="F29" s="4">
        <v>7</v>
      </c>
      <c r="G29" s="20">
        <f t="shared" si="0"/>
        <v>171</v>
      </c>
      <c r="H29" s="41" t="s">
        <v>23</v>
      </c>
      <c r="I29" s="18"/>
      <c r="K29" s="107"/>
      <c r="L29" s="108"/>
      <c r="M29" s="19">
        <v>2</v>
      </c>
      <c r="N29" s="3">
        <v>137</v>
      </c>
      <c r="O29" s="4">
        <v>53</v>
      </c>
      <c r="P29" s="4">
        <v>8</v>
      </c>
      <c r="Q29" s="20">
        <f t="shared" si="1"/>
        <v>190</v>
      </c>
      <c r="R29" s="41" t="s">
        <v>23</v>
      </c>
      <c r="S29" s="18"/>
    </row>
    <row r="30" spans="1:19" ht="12.75" customHeight="1" thickBot="1">
      <c r="A30" s="109" t="s">
        <v>58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72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3951</v>
      </c>
      <c r="B32" s="114"/>
      <c r="C32" s="25" t="s">
        <v>13</v>
      </c>
      <c r="D32" s="26">
        <f>IF(OR(ISNUMBER(G28),ISNUMBER(G29),ISNUMBER(G30),ISNUMBER(G31)),SUM(D28:D31),"")</f>
        <v>269</v>
      </c>
      <c r="E32" s="27">
        <f>IF(OR(ISNUMBER(G28),ISNUMBER(G29),ISNUMBER(G30),ISNUMBER(G31)),SUM(E28:E31),"")</f>
        <v>111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380</v>
      </c>
      <c r="H32" s="42" t="s">
        <v>23</v>
      </c>
      <c r="I32" s="104"/>
      <c r="K32" s="113">
        <v>23302</v>
      </c>
      <c r="L32" s="114"/>
      <c r="M32" s="25" t="s">
        <v>13</v>
      </c>
      <c r="N32" s="26">
        <f>IF(OR(ISNUMBER(Q28),ISNUMBER(Q29),ISNUMBER(Q30),ISNUMBER(Q31)),SUM(N28:N31),"")</f>
        <v>258</v>
      </c>
      <c r="O32" s="27">
        <f>IF(OR(ISNUMBER(Q28),ISNUMBER(Q29),ISNUMBER(Q30),ISNUMBER(Q31)),SUM(O28:O31),"")</f>
        <v>87</v>
      </c>
      <c r="P32" s="27">
        <f>IF(OR(ISNUMBER(Q28),ISNUMBER(Q29),ISNUMBER(Q30),ISNUMBER(Q31)),SUM(P28:P31),"")</f>
        <v>18</v>
      </c>
      <c r="Q32" s="28">
        <f>IF(OR(ISNUMBER(Q28),ISNUMBER(Q29),ISNUMBER(Q30),ISNUMBER(Q31)),SUM(Q28:Q31),"")</f>
        <v>345</v>
      </c>
      <c r="R32" s="42" t="s">
        <v>23</v>
      </c>
      <c r="S32" s="104"/>
    </row>
    <row r="33" spans="1:19" ht="12.75" customHeight="1">
      <c r="A33" s="105" t="s">
        <v>51</v>
      </c>
      <c r="B33" s="106"/>
      <c r="C33" s="16">
        <v>1</v>
      </c>
      <c r="D33" s="1">
        <v>125</v>
      </c>
      <c r="E33" s="2">
        <v>62</v>
      </c>
      <c r="F33" s="2">
        <v>5</v>
      </c>
      <c r="G33" s="17">
        <f>IF(AND(ISBLANK(D33),ISBLANK(E33),ISBLANK(N33),ISBLANK(O33)),"",D33+E33)</f>
        <v>187</v>
      </c>
      <c r="H33" s="40" t="s">
        <v>23</v>
      </c>
      <c r="I33" s="18"/>
      <c r="K33" s="105" t="s">
        <v>73</v>
      </c>
      <c r="L33" s="106"/>
      <c r="M33" s="16">
        <v>1</v>
      </c>
      <c r="N33" s="1">
        <v>138</v>
      </c>
      <c r="O33" s="2">
        <v>43</v>
      </c>
      <c r="P33" s="2">
        <v>7</v>
      </c>
      <c r="Q33" s="17">
        <f>IF(AND(ISBLANK(D33),ISBLANK(E33),ISBLANK(N33),ISBLANK(O33)),"",N33+O33)</f>
        <v>181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156</v>
      </c>
      <c r="E34" s="4">
        <v>53</v>
      </c>
      <c r="F34" s="4">
        <v>5</v>
      </c>
      <c r="G34" s="20">
        <f t="shared" si="0"/>
        <v>209</v>
      </c>
      <c r="H34" s="41" t="s">
        <v>23</v>
      </c>
      <c r="I34" s="18"/>
      <c r="K34" s="107"/>
      <c r="L34" s="108"/>
      <c r="M34" s="19">
        <v>2</v>
      </c>
      <c r="N34" s="3">
        <v>124</v>
      </c>
      <c r="O34" s="4">
        <v>35</v>
      </c>
      <c r="P34" s="4">
        <v>10</v>
      </c>
      <c r="Q34" s="20">
        <f t="shared" si="1"/>
        <v>159</v>
      </c>
      <c r="R34" s="41" t="s">
        <v>23</v>
      </c>
      <c r="S34" s="18"/>
    </row>
    <row r="35" spans="1:19" ht="12.75" customHeight="1" thickBot="1">
      <c r="A35" s="109" t="s">
        <v>52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74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20288</v>
      </c>
      <c r="B37" s="114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396</v>
      </c>
      <c r="H37" s="43" t="s">
        <v>23</v>
      </c>
      <c r="I37" s="104"/>
      <c r="K37" s="113">
        <v>23299</v>
      </c>
      <c r="L37" s="114"/>
      <c r="M37" s="25" t="s">
        <v>13</v>
      </c>
      <c r="N37" s="26">
        <f>IF(OR(ISNUMBER(Q33),ISNUMBER(Q34),ISNUMBER(Q35),ISNUMBER(Q36)),SUM(N33:N36),"")</f>
        <v>262</v>
      </c>
      <c r="O37" s="27">
        <f>IF(OR(ISNUMBER(Q33),ISNUMBER(Q34),ISNUMBER(Q35),ISNUMBER(Q36)),SUM(O33:O36),"")</f>
        <v>78</v>
      </c>
      <c r="P37" s="27">
        <f>IF(OR(ISNUMBER(Q33),ISNUMBER(Q34),ISNUMBER(Q35),ISNUMBER(Q36)),SUM(P33:P36),"")</f>
        <v>17</v>
      </c>
      <c r="Q37" s="28">
        <f>IF(OR(ISNUMBER(Q33),ISNUMBER(Q34),ISNUMBER(Q35),ISNUMBER(Q36)),SUM(Q33:Q36),"")</f>
        <v>340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1678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2454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1591</v>
      </c>
      <c r="O39" s="33">
        <f>IF(OR(ISNUMBER(Q12),ISNUMBER(Q17),ISNUMBER(Q22),ISNUMBER(Q27),ISNUMBER(Q32),ISNUMBER(Q37)),SUM(O12,O17,O22,O27,O32,O37),"")</f>
        <v>576</v>
      </c>
      <c r="P39" s="33">
        <f>IF(OR(ISNUMBER(Q12),ISNUMBER(Q17),ISNUMBER(Q22),ISNUMBER(Q27),ISNUMBER(Q32),ISNUMBER(Q37)),SUM(P12,P17,P22,P27,P32,P37),"")</f>
        <v>77</v>
      </c>
      <c r="Q39" s="34">
        <f>IF(OR(ISNUMBER(Q12),ISNUMBER(Q17),ISNUMBER(Q22),ISNUMBER(Q27),ISNUMBER(Q32),ISNUMBER(Q37)),SUM(Q12,Q17,Q22,Q27,Q32,Q37),"")</f>
        <v>2167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47</v>
      </c>
      <c r="D41" s="102"/>
      <c r="E41" s="102"/>
      <c r="G41" s="95" t="s">
        <v>16</v>
      </c>
      <c r="H41" s="95"/>
      <c r="I41" s="39">
        <f>IF(ISNUMBER(I39),SUM(I11,I16,I21,I26,I31,I36,I39),"")</f>
        <v>16</v>
      </c>
      <c r="K41" s="36"/>
      <c r="L41" s="46" t="s">
        <v>24</v>
      </c>
      <c r="M41" s="102" t="s">
        <v>48</v>
      </c>
      <c r="N41" s="102"/>
      <c r="O41" s="102"/>
      <c r="Q41" s="95" t="s">
        <v>16</v>
      </c>
      <c r="R41" s="95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49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50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0.5625</v>
      </c>
      <c r="D47" s="98"/>
      <c r="I47" s="9" t="s">
        <v>32</v>
      </c>
      <c r="J47" s="94">
        <v>9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41720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2014-03-22T15:08:49Z</cp:lastPrinted>
  <dcterms:created xsi:type="dcterms:W3CDTF">2003-07-01T14:03:06Z</dcterms:created>
  <dcterms:modified xsi:type="dcterms:W3CDTF">2014-03-22T15:08:50Z</dcterms:modified>
  <cp:category/>
  <cp:version/>
  <cp:contentType/>
  <cp:contentStatus/>
</cp:coreProperties>
</file>