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<sst xmlns="http://schemas.openxmlformats.org/spreadsheetml/2006/main" count="182" uniqueCount="76">
  <si>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</si>
  <si>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</si>
  <si>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</si>
  <si>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</si>
  <si>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</si>
  <si>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</si>
  <si>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</si>
  <si>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</si>
  <si>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</si>
  <si>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</si>
  <si>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</si>
  <si>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</si>
  <si>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</si>
  <si>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</si>
  <si>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</si>
  <si>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</si>
  <si>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</si>
  <si>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</si>
  <si>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</si>
  <si>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</si>
  <si>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</si>
  <si>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</si>
  <si>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</si>
  <si>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</si>
  <si>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</si>
  <si>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</si>
  <si>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</si>
  <si>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</si>
  <si>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</si>
  <si>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</si>
  <si>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</si>
  <si>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</si>
  <si>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</si>
  <si>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</si>
  <si>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</si>
  <si>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</si>
  <si>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</si>
  <si>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</si>
  <si>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</si>
  <si>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</si>
  <si>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</si>
  <si>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</si>
  <si>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</si>
  <si>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C</t>
  </si>
  <si>
    <t>TJ Sokol Pec p. Čerchovem A</t>
  </si>
  <si>
    <t>Novák</t>
  </si>
  <si>
    <t>Josef</t>
  </si>
  <si>
    <t>Maščenko</t>
  </si>
  <si>
    <t>Tatiana</t>
  </si>
  <si>
    <t>Jedlinská</t>
  </si>
  <si>
    <t>Jana</t>
  </si>
  <si>
    <t>Horková</t>
  </si>
  <si>
    <t>Lucie</t>
  </si>
  <si>
    <t>Rojtová</t>
  </si>
  <si>
    <t>Božena</t>
  </si>
  <si>
    <t>Horka</t>
  </si>
  <si>
    <t>Bedřich</t>
  </si>
  <si>
    <t>v.r.</t>
  </si>
  <si>
    <t xml:space="preserve">Bedřich Horka </t>
  </si>
  <si>
    <t>P-222</t>
  </si>
  <si>
    <t>ne</t>
  </si>
  <si>
    <t>nic</t>
  </si>
  <si>
    <t>Horka Bedřich 19.10.2013</t>
  </si>
  <si>
    <t>Murin</t>
  </si>
  <si>
    <t>Jan</t>
  </si>
  <si>
    <t>Pangrác</t>
  </si>
  <si>
    <t>František</t>
  </si>
  <si>
    <t>Kobes</t>
  </si>
  <si>
    <t>Jílek</t>
  </si>
  <si>
    <t>Jiří</t>
  </si>
  <si>
    <t>Bohm</t>
  </si>
  <si>
    <t>Ivan</t>
  </si>
  <si>
    <t>Jílek Jiří</t>
  </si>
  <si>
    <t>Horková Lucie</t>
  </si>
  <si>
    <t>Buršík Jaroslav</t>
  </si>
  <si>
    <t>Murin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</si>
</sst>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41566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128</v>
      </c>
      <c r="E8" s="2">
        <v>45</v>
      </c>
      <c r="F8" s="2">
        <v>7</v>
      </c>
      <c r="G8" s="17">
        <f>IF(AND(ISBLANK(D8),ISBLANK(E8),ISBLANK(N8),ISBLANK(O8)),"",D8+E8)</f>
        <v>173</v>
      </c>
      <c r="H8" s="40" t="s">
        <v>23</v>
      </c>
      <c r="I8" s="18"/>
      <c r="K8" s="82" t="s">
        <v>63</v>
      </c>
      <c r="L8" s="83"/>
      <c r="M8" s="16">
        <v>1</v>
      </c>
      <c r="N8" s="1">
        <v>149</v>
      </c>
      <c r="O8" s="2">
        <v>72</v>
      </c>
      <c r="P8" s="2">
        <v>2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133</v>
      </c>
      <c r="E9" s="4">
        <v>52</v>
      </c>
      <c r="F9" s="4">
        <v>5</v>
      </c>
      <c r="G9" s="20">
        <f>IF(AND(ISBLANK(D9),ISBLANK(E9),ISBLANK(N9),ISBLANK(O9)),"",D9+E9)</f>
        <v>185</v>
      </c>
      <c r="H9" s="41" t="s">
        <v>23</v>
      </c>
      <c r="I9" s="18"/>
      <c r="K9" s="84"/>
      <c r="L9" s="85"/>
      <c r="M9" s="19">
        <v>2</v>
      </c>
      <c r="N9" s="3">
        <v>139</v>
      </c>
      <c r="O9" s="4">
        <v>60</v>
      </c>
      <c r="P9" s="4">
        <v>1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11204</v>
      </c>
      <c r="B12" s="87"/>
      <c r="C12" s="25" t="s">
        <v>13</v>
      </c>
      <c r="D12" s="26">
        <f>IF(OR(ISNUMBER(G8),ISNUMBER(G9),ISNUMBER(G10),ISNUMBER(G11)),SUM(D8:D11),"")</f>
        <v>261</v>
      </c>
      <c r="E12" s="27">
        <f>IF(OR(ISNUMBER(G8),ISNUMBER(G9),ISNUMBER(G10),ISNUMBER(G11)),SUM(E8:E11),"")</f>
        <v>97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358</v>
      </c>
      <c r="H12" s="42" t="s">
        <v>23</v>
      </c>
      <c r="I12" s="81"/>
      <c r="K12" s="86">
        <v>14442</v>
      </c>
      <c r="L12" s="87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420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129</v>
      </c>
      <c r="E13" s="2">
        <v>24</v>
      </c>
      <c r="F13" s="2">
        <v>16</v>
      </c>
      <c r="G13" s="17">
        <f aca="true" t="shared" si="0" ref="G13:G36">IF(AND(ISBLANK(D13),ISBLANK(E13),ISBLANK(N13),ISBLANK(O13)),"",D13+E13)</f>
        <v>153</v>
      </c>
      <c r="H13" s="40" t="s">
        <v>23</v>
      </c>
      <c r="I13" s="18"/>
      <c r="K13" s="82" t="s">
        <v>63</v>
      </c>
      <c r="L13" s="83"/>
      <c r="M13" s="16">
        <v>1</v>
      </c>
      <c r="N13" s="1">
        <v>107</v>
      </c>
      <c r="O13" s="2">
        <v>43</v>
      </c>
      <c r="P13" s="2">
        <v>5</v>
      </c>
      <c r="Q13" s="17">
        <f aca="true" t="shared" si="1" ref="Q13:Q36">IF(AND(ISBLANK(D13),ISBLANK(E13),ISBLANK(N13),ISBLANK(O13)),"",N13+O13)</f>
        <v>150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103</v>
      </c>
      <c r="E14" s="4">
        <v>25</v>
      </c>
      <c r="F14" s="4">
        <v>16</v>
      </c>
      <c r="G14" s="20">
        <f t="shared" si="0"/>
        <v>128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35</v>
      </c>
      <c r="P14" s="4">
        <v>9</v>
      </c>
      <c r="Q14" s="20">
        <f t="shared" si="1"/>
        <v>175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23298</v>
      </c>
      <c r="B17" s="87"/>
      <c r="C17" s="25" t="s">
        <v>13</v>
      </c>
      <c r="D17" s="26">
        <f>IF(OR(ISNUMBER(G13),ISNUMBER(G14),ISNUMBER(G15),ISNUMBER(G16)),SUM(D13:D16),"")</f>
        <v>232</v>
      </c>
      <c r="E17" s="27">
        <f>IF(OR(ISNUMBER(G13),ISNUMBER(G14),ISNUMBER(G15),ISNUMBER(G16)),SUM(E13:E16),"")</f>
        <v>49</v>
      </c>
      <c r="F17" s="27">
        <f>IF(OR(ISNUMBER(G13),ISNUMBER(G14),ISNUMBER(G15),ISNUMBER(G16)),SUM(F13:F16),"")</f>
        <v>32</v>
      </c>
      <c r="G17" s="28">
        <f>IF(OR(ISNUMBER(G13),ISNUMBER(G14),ISNUMBER(G15),ISNUMBER(G16)),SUM(G13:G16),"")</f>
        <v>281</v>
      </c>
      <c r="H17" s="42" t="s">
        <v>23</v>
      </c>
      <c r="I17" s="81"/>
      <c r="K17" s="86">
        <v>13988</v>
      </c>
      <c r="L17" s="87"/>
      <c r="M17" s="25" t="s">
        <v>13</v>
      </c>
      <c r="N17" s="26">
        <f>IF(OR(ISNUMBER(Q13),ISNUMBER(Q14),ISNUMBER(Q15),ISNUMBER(Q16)),SUM(N13:N16),"")</f>
        <v>247</v>
      </c>
      <c r="O17" s="27">
        <f>IF(OR(ISNUMBER(Q13),ISNUMBER(Q14),ISNUMBER(Q15),ISNUMBER(Q16)),SUM(O13:O16),"")</f>
        <v>78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325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125</v>
      </c>
      <c r="E18" s="2">
        <v>43</v>
      </c>
      <c r="F18" s="2">
        <v>7</v>
      </c>
      <c r="G18" s="17">
        <f>IF(AND(ISBLANK(D18),ISBLANK(E18),ISBLANK(N18),ISBLANK(O18)),"",D18+E18)</f>
        <v>168</v>
      </c>
      <c r="H18" s="40" t="s">
        <v>23</v>
      </c>
      <c r="I18" s="18"/>
      <c r="K18" s="82" t="s">
        <v>65</v>
      </c>
      <c r="L18" s="83"/>
      <c r="M18" s="16">
        <v>1</v>
      </c>
      <c r="N18" s="1">
        <v>146</v>
      </c>
      <c r="O18" s="2">
        <v>58</v>
      </c>
      <c r="P18" s="2">
        <v>2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115</v>
      </c>
      <c r="E19" s="4">
        <v>26</v>
      </c>
      <c r="F19" s="4">
        <v>14</v>
      </c>
      <c r="G19" s="20">
        <f t="shared" si="0"/>
        <v>141</v>
      </c>
      <c r="H19" s="41" t="s">
        <v>23</v>
      </c>
      <c r="I19" s="18"/>
      <c r="K19" s="84"/>
      <c r="L19" s="85"/>
      <c r="M19" s="19">
        <v>2</v>
      </c>
      <c r="N19" s="3">
        <v>130</v>
      </c>
      <c r="O19" s="4">
        <v>77</v>
      </c>
      <c r="P19" s="4">
        <v>2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23300</v>
      </c>
      <c r="B22" s="87"/>
      <c r="C22" s="25" t="s">
        <v>13</v>
      </c>
      <c r="D22" s="26">
        <f>IF(OR(ISNUMBER(G18),ISNUMBER(G19),ISNUMBER(G20),ISNUMBER(G21)),SUM(D18:D21),"")</f>
        <v>240</v>
      </c>
      <c r="E22" s="27">
        <f>IF(OR(ISNUMBER(G18),ISNUMBER(G19),ISNUMBER(G20),ISNUMBER(G21)),SUM(E18:E21),"")</f>
        <v>69</v>
      </c>
      <c r="F22" s="27">
        <f>IF(OR(ISNUMBER(G18),ISNUMBER(G19),ISNUMBER(G20),ISNUMBER(G21)),SUM(F18:F21),"")</f>
        <v>21</v>
      </c>
      <c r="G22" s="28">
        <f>IF(OR(ISNUMBER(G18),ISNUMBER(G19),ISNUMBER(G20),ISNUMBER(G21)),SUM(G18:G21),"")</f>
        <v>309</v>
      </c>
      <c r="H22" s="42" t="s">
        <v>23</v>
      </c>
      <c r="I22" s="81"/>
      <c r="K22" s="86">
        <v>3805</v>
      </c>
      <c r="L22" s="87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411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122</v>
      </c>
      <c r="E23" s="2">
        <v>51</v>
      </c>
      <c r="F23" s="2">
        <v>5</v>
      </c>
      <c r="G23" s="17">
        <f>IF(AND(ISBLANK(D23),ISBLANK(E23),ISBLANK(N23),ISBLANK(O23)),"",D23+E23)</f>
        <v>173</v>
      </c>
      <c r="H23" s="40" t="s">
        <v>23</v>
      </c>
      <c r="I23" s="18"/>
      <c r="K23" s="82" t="s">
        <v>67</v>
      </c>
      <c r="L23" s="83"/>
      <c r="M23" s="16">
        <v>1</v>
      </c>
      <c r="N23" s="1">
        <v>129</v>
      </c>
      <c r="O23" s="2">
        <v>45</v>
      </c>
      <c r="P23" s="2">
        <v>6</v>
      </c>
      <c r="Q23" s="17">
        <f>IF(AND(ISBLANK(D23),ISBLANK(E23),ISBLANK(N23),ISBLANK(O23)),"",N23+O23)</f>
        <v>174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133</v>
      </c>
      <c r="E24" s="4">
        <v>45</v>
      </c>
      <c r="F24" s="4">
        <v>7</v>
      </c>
      <c r="G24" s="20">
        <f t="shared" si="0"/>
        <v>178</v>
      </c>
      <c r="H24" s="41" t="s">
        <v>23</v>
      </c>
      <c r="I24" s="18"/>
      <c r="K24" s="84"/>
      <c r="L24" s="85"/>
      <c r="M24" s="19">
        <v>2</v>
      </c>
      <c r="N24" s="3">
        <v>136</v>
      </c>
      <c r="O24" s="4">
        <v>72</v>
      </c>
      <c r="P24" s="4">
        <v>3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23299</v>
      </c>
      <c r="B27" s="87"/>
      <c r="C27" s="25" t="s">
        <v>13</v>
      </c>
      <c r="D27" s="26">
        <f>IF(OR(ISNUMBER(G23),ISNUMBER(G24),ISNUMBER(G25),ISNUMBER(G26)),SUM(D23:D26),"")</f>
        <v>255</v>
      </c>
      <c r="E27" s="27">
        <f>IF(OR(ISNUMBER(G23),ISNUMBER(G24),ISNUMBER(G25),ISNUMBER(G26)),SUM(E23:E26),"")</f>
        <v>96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351</v>
      </c>
      <c r="H27" s="42" t="s">
        <v>23</v>
      </c>
      <c r="I27" s="81"/>
      <c r="K27" s="86">
        <v>3816</v>
      </c>
      <c r="L27" s="87"/>
      <c r="M27" s="25" t="s">
        <v>13</v>
      </c>
      <c r="N27" s="26">
        <f>IF(OR(ISNUMBER(Q23),ISNUMBER(Q24),ISNUMBER(Q25),ISNUMBER(Q26)),SUM(N23:N26),"")</f>
        <v>265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382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133</v>
      </c>
      <c r="E28" s="2">
        <v>31</v>
      </c>
      <c r="F28" s="2">
        <v>13</v>
      </c>
      <c r="G28" s="17">
        <f>IF(AND(ISBLANK(D28),ISBLANK(E28),ISBLANK(N28),ISBLANK(O28)),"",D28+E28)</f>
        <v>164</v>
      </c>
      <c r="H28" s="40" t="s">
        <v>23</v>
      </c>
      <c r="I28" s="18"/>
      <c r="K28" s="82" t="s">
        <v>68</v>
      </c>
      <c r="L28" s="83"/>
      <c r="M28" s="16">
        <v>1</v>
      </c>
      <c r="N28" s="1">
        <v>142</v>
      </c>
      <c r="O28" s="2">
        <v>90</v>
      </c>
      <c r="P28" s="2">
        <v>2</v>
      </c>
      <c r="Q28" s="17">
        <f>IF(AND(ISBLANK(D28),ISBLANK(E28),ISBLANK(N28),ISBLANK(O28)),"",N28+O28)</f>
        <v>232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145</v>
      </c>
      <c r="E29" s="4">
        <v>47</v>
      </c>
      <c r="F29" s="4">
        <v>8</v>
      </c>
      <c r="G29" s="20">
        <f t="shared" si="0"/>
        <v>192</v>
      </c>
      <c r="H29" s="41" t="s">
        <v>23</v>
      </c>
      <c r="I29" s="18"/>
      <c r="K29" s="84"/>
      <c r="L29" s="85"/>
      <c r="M29" s="19">
        <v>2</v>
      </c>
      <c r="N29" s="3">
        <v>135</v>
      </c>
      <c r="O29" s="4">
        <v>62</v>
      </c>
      <c r="P29" s="4">
        <v>4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23301</v>
      </c>
      <c r="B32" s="87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78</v>
      </c>
      <c r="F32" s="27">
        <f>IF(OR(ISNUMBER(G28),ISNUMBER(G29),ISNUMBER(G30),ISNUMBER(G31)),SUM(F28:F31),"")</f>
        <v>21</v>
      </c>
      <c r="G32" s="28">
        <f>IF(OR(ISNUMBER(G28),ISNUMBER(G29),ISNUMBER(G30),ISNUMBER(G31)),SUM(G28:G31),"")</f>
        <v>356</v>
      </c>
      <c r="H32" s="42" t="s">
        <v>23</v>
      </c>
      <c r="I32" s="81"/>
      <c r="K32" s="86">
        <v>10518</v>
      </c>
      <c r="L32" s="87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152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429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125</v>
      </c>
      <c r="E33" s="2">
        <v>62</v>
      </c>
      <c r="F33" s="2">
        <v>5</v>
      </c>
      <c r="G33" s="17">
        <f>IF(AND(ISBLANK(D33),ISBLANK(E33),ISBLANK(N33),ISBLANK(O33)),"",D33+E33)</f>
        <v>187</v>
      </c>
      <c r="H33" s="40" t="s">
        <v>23</v>
      </c>
      <c r="I33" s="18"/>
      <c r="K33" s="82" t="s">
        <v>70</v>
      </c>
      <c r="L33" s="83"/>
      <c r="M33" s="16">
        <v>1</v>
      </c>
      <c r="N33" s="1">
        <v>141</v>
      </c>
      <c r="O33" s="2">
        <v>62</v>
      </c>
      <c r="P33" s="2">
        <v>5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66</v>
      </c>
      <c r="F34" s="4">
        <v>3</v>
      </c>
      <c r="G34" s="20">
        <f t="shared" si="0"/>
        <v>208</v>
      </c>
      <c r="H34" s="41" t="s">
        <v>23</v>
      </c>
      <c r="I34" s="18"/>
      <c r="K34" s="84"/>
      <c r="L34" s="85"/>
      <c r="M34" s="19">
        <v>2</v>
      </c>
      <c r="N34" s="3">
        <v>133</v>
      </c>
      <c r="O34" s="4">
        <v>62</v>
      </c>
      <c r="P34" s="4">
        <v>3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22783</v>
      </c>
      <c r="B37" s="87"/>
      <c r="C37" s="25" t="s">
        <v>13</v>
      </c>
      <c r="D37" s="26">
        <f>IF(OR(ISNUMBER(G33),ISNUMBER(G34),ISNUMBER(G35),ISNUMBER(G36)),SUM(D33:D36),"")</f>
        <v>267</v>
      </c>
      <c r="E37" s="27">
        <f>IF(OR(ISNUMBER(G33),ISNUMBER(G34),ISNUMBER(G35),ISNUMBER(G36)),SUM(E33:E36),"")</f>
        <v>128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395</v>
      </c>
      <c r="H37" s="43" t="s">
        <v>23</v>
      </c>
      <c r="I37" s="81"/>
      <c r="K37" s="86">
        <v>3807</v>
      </c>
      <c r="L37" s="87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1533</v>
      </c>
      <c r="E39" s="33">
        <f>IF(OR(ISNUMBER(G12),ISNUMBER(G17),ISNUMBER(G22),ISNUMBER(G27),ISNUMBER(G32),ISNUMBER(G37)),SUM(E12,E17,E22,E27,E32,E37),"")</f>
        <v>517</v>
      </c>
      <c r="F39" s="33">
        <f>IF(OR(ISNUMBER(G12),ISNUMBER(G17),ISNUMBER(G22),ISNUMBER(G27),ISNUMBER(G32),ISNUMBER(G37)),SUM(F12,F17,F22,F27,F32,F37),"")</f>
        <v>106</v>
      </c>
      <c r="G39" s="34">
        <f>IF(OR(ISNUMBER(G12),ISNUMBER(G17),ISNUMBER(G22),ISNUMBER(G27),ISNUMBER(G32),ISNUMBER(G37)),SUM(G12,G17,G22,G27,G32,G37),"")</f>
        <v>2050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1627</v>
      </c>
      <c r="O39" s="33">
        <f>IF(OR(ISNUMBER(Q12),ISNUMBER(Q17),ISNUMBER(Q22),ISNUMBER(Q27),ISNUMBER(Q32),ISNUMBER(Q37)),SUM(O12,O17,O22,O27,O32,O37),"")</f>
        <v>738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2365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73</v>
      </c>
      <c r="D41" s="110"/>
      <c r="E41" s="110"/>
      <c r="G41" s="111" t="s">
        <v>16</v>
      </c>
      <c r="H41" s="111"/>
      <c r="I41" s="39">
        <f>IF(ISNUMBER(I39),SUM(I11,I16,I21,I26,I31,I36,I39),"")</f>
        <v>0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109" t="s">
        <v>57</v>
      </c>
      <c r="D42" s="109"/>
      <c r="E42" s="109"/>
      <c r="G42" s="44"/>
      <c r="H42" s="44"/>
      <c r="I42" s="44"/>
      <c r="K42" s="36"/>
      <c r="L42" s="46" t="s">
        <v>25</v>
      </c>
      <c r="M42" s="109" t="s">
        <v>57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 t="s">
        <v>57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60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>
        <v>51</v>
      </c>
      <c r="L57" s="124" t="s">
        <v>74</v>
      </c>
      <c r="M57" s="125"/>
      <c r="N57" s="74">
        <v>3821</v>
      </c>
      <c r="O57" s="124" t="s">
        <v>75</v>
      </c>
      <c r="P57" s="126"/>
      <c r="Q57" s="126"/>
      <c r="R57" s="125"/>
      <c r="S57" s="75">
        <v>13988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60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2013-10-19T16:20:43Z</cp:lastPrinted>
  <dcterms:created xsi:type="dcterms:W3CDTF">2003-07-01T14:03:06Z</dcterms:created>
  <dcterms:modified xsi:type="dcterms:W3CDTF">2013-10-20T12:12:10Z</dcterms:modified>
  <cp:category/>
  <cp:version/>
  <cp:contentType/>
  <cp:contentStatus/>
</cp:coreProperties>
</file>